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9480" windowWidth="15120" windowHeight="1110" tabRatio="794" activeTab="0"/>
  </bookViews>
  <sheets>
    <sheet name="ОСНОВНОЙ ПРЕЙСКУРАНТ " sheetId="1" r:id="rId1"/>
    <sheet name="ДОПОЛН ПРЕЙСКУРАНТ " sheetId="2" r:id="rId2"/>
    <sheet name="опции" sheetId="3" r:id="rId3"/>
    <sheet name="ДИНАМИКА " sheetId="4" r:id="rId4"/>
  </sheets>
  <externalReferences>
    <externalReference r:id="rId7"/>
    <externalReference r:id="rId8"/>
  </externalReferences>
  <definedNames>
    <definedName name="_xlfn.IFERROR" hidden="1">#NAME?</definedName>
    <definedName name="_xlnm.Print_Titles" localSheetId="3">'ДИНАМИКА '!$2:$4</definedName>
    <definedName name="_xlnm.Print_Titles" localSheetId="1">'ДОПОЛН ПРЕЙСКУРАНТ '!$9:$11</definedName>
    <definedName name="_xlnm.Print_Titles" localSheetId="2">'опции'!$3:$4</definedName>
    <definedName name="_xlnm.Print_Titles" localSheetId="0">'ОСНОВНОЙ ПРЕЙСКУРАНТ '!$9:$11</definedName>
    <definedName name="_xlnm.Print_Area" localSheetId="3">'ДИНАМИКА '!$A$1:$R$405</definedName>
    <definedName name="_xlnm.Print_Area" localSheetId="1">'ДОПОЛН ПРЕЙСКУРАНТ '!$A$1:$P$192</definedName>
    <definedName name="_xlnm.Print_Area" localSheetId="2">'опции'!$A$1:$C$41</definedName>
    <definedName name="_xlnm.Print_Area" localSheetId="0">'ОСНОВНОЙ ПРЕЙСКУРАНТ '!$A$1:$P$241</definedName>
  </definedNames>
  <calcPr fullCalcOnLoad="1"/>
</workbook>
</file>

<file path=xl/sharedStrings.xml><?xml version="1.0" encoding="utf-8"?>
<sst xmlns="http://schemas.openxmlformats.org/spreadsheetml/2006/main" count="5413" uniqueCount="827">
  <si>
    <t xml:space="preserve">Рост цен </t>
  </si>
  <si>
    <t>руб. без НДС</t>
  </si>
  <si>
    <t>16.00R20</t>
  </si>
  <si>
    <t>10.00R20 11.00R20 11.00R22,5</t>
  </si>
  <si>
    <t>11.00R20 11.00R22,5</t>
  </si>
  <si>
    <t>10.00R20 11.00R22,5</t>
  </si>
  <si>
    <t>210х2</t>
  </si>
  <si>
    <t>285/70R19,5</t>
  </si>
  <si>
    <t>раздаточной коробки  ZQC 2000-69A китайского производства вместо ZF Stеyr 2000/300 или КАМАЗ 6522 из цены автомобиля вычитается:</t>
  </si>
  <si>
    <t>раздаточной коробки  ZQC 1600-65A китайского производства вместо ZF Stеyr 1600/300 или КАМАЗ 6522 из цены автомобиля вычитается:</t>
  </si>
  <si>
    <t>В случае установки на полноприводные автомобили cемейства КАМАЗ 6520</t>
  </si>
  <si>
    <t>Боковая защита с установкой (2 шт.)</t>
  </si>
  <si>
    <t xml:space="preserve">Прейскурантная цена, руб. </t>
  </si>
  <si>
    <t>шк.-пет.</t>
  </si>
  <si>
    <t>2х350</t>
  </si>
  <si>
    <t>1460/1540</t>
  </si>
  <si>
    <t>1255/1330</t>
  </si>
  <si>
    <t>1300/1360</t>
  </si>
  <si>
    <t>1345/1410</t>
  </si>
  <si>
    <t>Тип ошиновки</t>
  </si>
  <si>
    <t>1550/1590</t>
  </si>
  <si>
    <t>ТСУ (высота ССУ при полной / снаряженной массе)</t>
  </si>
  <si>
    <t>Приложение 1</t>
  </si>
  <si>
    <t>8х8</t>
  </si>
  <si>
    <t>на автомобили "КАМАЗ"</t>
  </si>
  <si>
    <t>без НДС</t>
  </si>
  <si>
    <t>БОРТОВЫЕ АВТОМОБИЛИ</t>
  </si>
  <si>
    <t>СЕДЕЛЬНЫЕ ТЯГАЧИ</t>
  </si>
  <si>
    <t>САМОСВАЛЫ</t>
  </si>
  <si>
    <t>АВТОМОБИЛИ-ШАССИ</t>
  </si>
  <si>
    <t>Прейскурант</t>
  </si>
  <si>
    <t>Наименование</t>
  </si>
  <si>
    <t>с НДС</t>
  </si>
  <si>
    <t>Аэродинамический козырек с установкой</t>
  </si>
  <si>
    <t>Установка межколесной блокировки (МКБ)</t>
  </si>
  <si>
    <t>6х6</t>
  </si>
  <si>
    <t>4х4</t>
  </si>
  <si>
    <t>6х4</t>
  </si>
  <si>
    <t>4х2</t>
  </si>
  <si>
    <t>8х4</t>
  </si>
  <si>
    <t>Динамика цен на автомобили КАМАЗ от предыдущего прейскуранта</t>
  </si>
  <si>
    <t>Г/п, т (наг./ССУ)</t>
  </si>
  <si>
    <t>Мощн. двиг. л.с.</t>
  </si>
  <si>
    <t>Модель КП</t>
  </si>
  <si>
    <t>Шины</t>
  </si>
  <si>
    <t>Бак, л</t>
  </si>
  <si>
    <t>Особенности   комплектации   автомобиля</t>
  </si>
  <si>
    <t>170+125</t>
  </si>
  <si>
    <t>кр-пет.</t>
  </si>
  <si>
    <t>─</t>
  </si>
  <si>
    <t>210+350</t>
  </si>
  <si>
    <t>245/70R19,5</t>
  </si>
  <si>
    <t>шк-пет.</t>
  </si>
  <si>
    <t>ZF16</t>
  </si>
  <si>
    <t>2х210</t>
  </si>
  <si>
    <t>315/80R22,5</t>
  </si>
  <si>
    <t>12.00R20</t>
  </si>
  <si>
    <t>11.00R22,5</t>
  </si>
  <si>
    <t>С.В. Корякин</t>
  </si>
  <si>
    <t>В случае установки среднего сиденья</t>
  </si>
  <si>
    <t>производства ОАО "РИАТ" к цене автомобиля прибавляется</t>
  </si>
  <si>
    <t>производства ООО "ЕЛАЗ-СИТ" к цене автомобиля прибавляется</t>
  </si>
  <si>
    <t>I. В случае дополнительной установки и неустановки</t>
  </si>
  <si>
    <t>II. В случае дополнительной установки</t>
  </si>
  <si>
    <t>Прейскурантная цена, руб.</t>
  </si>
  <si>
    <t>425/85R21</t>
  </si>
  <si>
    <t>V платф, куб.м / монт.дл.рамы, мм</t>
  </si>
  <si>
    <t>Установка лебедки с КОМ, с управлением КОМ</t>
  </si>
  <si>
    <t>ZF9</t>
  </si>
  <si>
    <t>–</t>
  </si>
  <si>
    <t>-</t>
  </si>
  <si>
    <t>315/60R22,5</t>
  </si>
  <si>
    <t xml:space="preserve"> Прейскурант на опции к а/м КАМАЗ для случаев разновариантного изготовления автомобилей одного номера комплектации</t>
  </si>
  <si>
    <t>Модель и комплектация     а/м</t>
  </si>
  <si>
    <t xml:space="preserve">Комплект тента с каркасом: </t>
  </si>
  <si>
    <t>на КАМАЗ 43253</t>
  </si>
  <si>
    <t>на КАМАЗ 65117</t>
  </si>
  <si>
    <t>Доплата за индивидуальный цвет окраски кабины и платформы а/м, кроме базовых цветов: защитного, вишневого, оранжевого,</t>
  </si>
  <si>
    <t>кабины а/м</t>
  </si>
  <si>
    <t>платформы а/м</t>
  </si>
  <si>
    <t xml:space="preserve">Генеральный директор </t>
  </si>
  <si>
    <t>__________________С.А. Когогин</t>
  </si>
  <si>
    <t>на КАМАЗ 43118</t>
  </si>
  <si>
    <t>коэф.</t>
  </si>
  <si>
    <t>Колесная формула</t>
  </si>
  <si>
    <t>ZF6</t>
  </si>
  <si>
    <t>УТВЕРЖДАЮ</t>
  </si>
  <si>
    <t>Номин. мощность (брутто)</t>
  </si>
  <si>
    <t>Спальное место</t>
  </si>
  <si>
    <t>П/о главной передачи</t>
  </si>
  <si>
    <t>65117-6010-23(А4)</t>
  </si>
  <si>
    <t>65116-6010-23(А4)</t>
  </si>
  <si>
    <t>65111-3960-42</t>
  </si>
  <si>
    <t>6540-3911-23(А4)</t>
  </si>
  <si>
    <t>6560-3198-43</t>
  </si>
  <si>
    <t>6520-26020-73</t>
  </si>
  <si>
    <t>65222-6010-43</t>
  </si>
  <si>
    <t>65221-6010-43</t>
  </si>
  <si>
    <t>65224-3971-43</t>
  </si>
  <si>
    <t>43502-3036-45</t>
  </si>
  <si>
    <t>63501-3960-41</t>
  </si>
  <si>
    <t>5350-3014-42</t>
  </si>
  <si>
    <t>53504-6030-46</t>
  </si>
  <si>
    <t>1885/1965</t>
  </si>
  <si>
    <t>5460-26066-73</t>
  </si>
  <si>
    <t>350+350</t>
  </si>
  <si>
    <t>6460-26002-73</t>
  </si>
  <si>
    <t>300х2</t>
  </si>
  <si>
    <t>43502-6023-45</t>
  </si>
  <si>
    <t>43502-6024-45</t>
  </si>
  <si>
    <t>5350-6015-42</t>
  </si>
  <si>
    <t>5350-6017-42</t>
  </si>
  <si>
    <t>43118-6013-46</t>
  </si>
  <si>
    <t>4308-6063-28(R4)</t>
  </si>
  <si>
    <t>53504-6910-46</t>
  </si>
  <si>
    <t>65221-6020-43</t>
  </si>
  <si>
    <t>65225-6114-43</t>
  </si>
  <si>
    <t>1530/1610</t>
  </si>
  <si>
    <t>43255-6010-28(R4)</t>
  </si>
  <si>
    <t>65111-6020-46</t>
  </si>
  <si>
    <t>65111-6013-42</t>
  </si>
  <si>
    <t>65115-6058-23(A4)</t>
  </si>
  <si>
    <t>65115-6056-23(А4)</t>
  </si>
  <si>
    <t>65115-6057-23(А4)</t>
  </si>
  <si>
    <t>65201-26012-73</t>
  </si>
  <si>
    <t>6522-6012-43</t>
  </si>
  <si>
    <t>6522-6011-43</t>
  </si>
  <si>
    <t>43502-3033-45</t>
  </si>
  <si>
    <t>43502-3038-45</t>
  </si>
  <si>
    <t>43118-3961-46</t>
  </si>
  <si>
    <t>43118-3912-42</t>
  </si>
  <si>
    <t>43118-3016-46</t>
  </si>
  <si>
    <t>43118-3048-46</t>
  </si>
  <si>
    <t>43118-3049-46</t>
  </si>
  <si>
    <t>43118-3086-46</t>
  </si>
  <si>
    <t>43118-3087-46</t>
  </si>
  <si>
    <t>43118-3089-46</t>
  </si>
  <si>
    <t>43118-3078-46</t>
  </si>
  <si>
    <t>43118-3938-46</t>
  </si>
  <si>
    <t>43118-3999-46</t>
  </si>
  <si>
    <t>63501-3025-40</t>
  </si>
  <si>
    <t>5350-3015-42</t>
  </si>
  <si>
    <t>5350-3025-42</t>
  </si>
  <si>
    <t>5350-3027-42</t>
  </si>
  <si>
    <t>5350-3029-42</t>
  </si>
  <si>
    <t>5350-3060-42</t>
  </si>
  <si>
    <t>5350-3061-42</t>
  </si>
  <si>
    <t>5350-3912-42</t>
  </si>
  <si>
    <t>43253-3010-28(R4)</t>
  </si>
  <si>
    <t>43253-3010-25(С4)</t>
  </si>
  <si>
    <t>4308-3011-25(С4)</t>
  </si>
  <si>
    <t>4308-3017-25(С4)</t>
  </si>
  <si>
    <t>4308-3019-25(С4)</t>
  </si>
  <si>
    <t>4308-3029-25(C4)</t>
  </si>
  <si>
    <t>65115-3052-23(А4)</t>
  </si>
  <si>
    <t>65115-3967-23(А4)</t>
  </si>
  <si>
    <t>65115-3057-23(A4)</t>
  </si>
  <si>
    <t>65115-3082-23(А4)</t>
  </si>
  <si>
    <t>65115-3094-23(А4)</t>
  </si>
  <si>
    <t>65115-3081-23(А4)</t>
  </si>
  <si>
    <t>65115-3064-23(А4)</t>
  </si>
  <si>
    <t>65115-3932-23(А4)</t>
  </si>
  <si>
    <t>65117-3010-23(A4)</t>
  </si>
  <si>
    <t>65111-3912-42</t>
  </si>
  <si>
    <t>6520-3910-29(К4)</t>
  </si>
  <si>
    <t>6520-3010-29(К4)</t>
  </si>
  <si>
    <t>6520-3035-23(А4)</t>
  </si>
  <si>
    <t>65201-3911-29(К4)</t>
  </si>
  <si>
    <t>65201-3930-29(К4)</t>
  </si>
  <si>
    <t>6522-3010-43</t>
  </si>
  <si>
    <t>65224-3970-43</t>
  </si>
  <si>
    <t>65225-3970-43</t>
  </si>
  <si>
    <t>65201-3953-73</t>
  </si>
  <si>
    <t>53605-3950-23(A4)</t>
  </si>
  <si>
    <t>Доплата за индивидуальный цвет окраски кабины а/м 6460 и 5460, кроме базовых цветов: желтого,</t>
  </si>
  <si>
    <t>425/85R21 390/95R20</t>
  </si>
  <si>
    <t>6520-3072-73</t>
  </si>
  <si>
    <t>65115-3928-23(А4)</t>
  </si>
  <si>
    <t>65115-3958-23(А4)</t>
  </si>
  <si>
    <t>65115-3964-23(А4)</t>
  </si>
  <si>
    <t>43118-3050-42</t>
  </si>
  <si>
    <t>43118-3067-42</t>
  </si>
  <si>
    <t>43118-3017-46</t>
  </si>
  <si>
    <t>43118-3019-46</t>
  </si>
  <si>
    <t>5350-3035-42</t>
  </si>
  <si>
    <t>6460-26003-73</t>
  </si>
  <si>
    <t>53605-3951-23(А4)</t>
  </si>
  <si>
    <t>53605-3010-23(А4)</t>
  </si>
  <si>
    <t>65115-3056-23(А4)</t>
  </si>
  <si>
    <t>43255-3010-28(R4)</t>
  </si>
  <si>
    <t>65115-3961-23(А4)</t>
  </si>
  <si>
    <t>65115-3962-23(А4)</t>
  </si>
  <si>
    <t>65115-3966-23(А4)</t>
  </si>
  <si>
    <t>6540-3910-23(А4)</t>
  </si>
  <si>
    <t>5350-3012-42</t>
  </si>
  <si>
    <t>43253-6010-28(R4)</t>
  </si>
  <si>
    <t>43118-6012-46</t>
  </si>
  <si>
    <t>65115-6059-23(А4)</t>
  </si>
  <si>
    <t>65115-3034-23(А4)</t>
  </si>
  <si>
    <t>65115-3037-23(А4)</t>
  </si>
  <si>
    <t>65115-3060-23(А4)</t>
  </si>
  <si>
    <t>65115-3968-23(А4)</t>
  </si>
  <si>
    <t>65116-6912-23(А4)</t>
  </si>
  <si>
    <t>65116-6913-23(А4)</t>
  </si>
  <si>
    <t>65117-6052-23(А4)</t>
  </si>
  <si>
    <t>65111-3963-42</t>
  </si>
  <si>
    <t>65111-3090-42</t>
  </si>
  <si>
    <t>43253-6010-25(С4)</t>
  </si>
  <si>
    <t>6520-6010-29(К4)</t>
  </si>
  <si>
    <t>5308-3015-23(А4)</t>
  </si>
  <si>
    <t>6520-26012-73</t>
  </si>
  <si>
    <t>5308-6013-23(А4)</t>
  </si>
  <si>
    <t>5308-6015-23(А4)</t>
  </si>
  <si>
    <t>6520-6013-29(К4)</t>
  </si>
  <si>
    <t>6520-6014-29(К4)</t>
  </si>
  <si>
    <t>63501-3026-40</t>
  </si>
  <si>
    <t>6460-26011-73</t>
  </si>
  <si>
    <t>4308-3018-25(С4)</t>
  </si>
  <si>
    <t>4308-3033-28(R4)</t>
  </si>
  <si>
    <t>КОМ- коробка отбора мощности</t>
  </si>
  <si>
    <t>5460-26076-73</t>
  </si>
  <si>
    <t>6460-26010-73</t>
  </si>
  <si>
    <t>производства ОАО "Белшина" вместо Michelin из цены автомобиля вычитается</t>
  </si>
  <si>
    <t>В случае установки шин  16.00R20 на автомобили КАМАЗ 65221, 65222, 65224, 6560</t>
  </si>
  <si>
    <t>65201-23010-73</t>
  </si>
  <si>
    <t>65201-26010-73</t>
  </si>
  <si>
    <t>65201-26013-73</t>
  </si>
  <si>
    <t>43502-3034-45</t>
  </si>
  <si>
    <t>65201-3950-29(К4)</t>
  </si>
  <si>
    <t>4308-3063-28(R4)</t>
  </si>
  <si>
    <t>4308-3083-28(R4)</t>
  </si>
  <si>
    <t>4308-6083-28(R4)</t>
  </si>
  <si>
    <t>65225-6015-43</t>
  </si>
  <si>
    <t>1450/1490</t>
  </si>
  <si>
    <t>65225-3971-43</t>
  </si>
  <si>
    <t>53605-3911-23(А4)</t>
  </si>
  <si>
    <t>65115-3950-23(А4)</t>
  </si>
  <si>
    <t>6520-26014-73</t>
  </si>
  <si>
    <t>1265/1325</t>
  </si>
  <si>
    <t>65111-3090-46</t>
  </si>
  <si>
    <t>65111-3990-46</t>
  </si>
  <si>
    <t>5490-001-68(Т5)</t>
  </si>
  <si>
    <t>2х400</t>
  </si>
  <si>
    <t>зеленого, желтого, синего, белого (кроме моделей 6460 и 5460), в т.ч.:</t>
  </si>
  <si>
    <t>вишневого, зеленого, оранжевого, синего, белого:</t>
  </si>
  <si>
    <t>65222-3010-43</t>
  </si>
  <si>
    <t>53605-6010-23(А4)</t>
  </si>
  <si>
    <t>53605-3910-23(А4)</t>
  </si>
  <si>
    <t>5308-3013-23(А4)</t>
  </si>
  <si>
    <t>65111-3963-46</t>
  </si>
  <si>
    <t>6522-6041-43</t>
  </si>
  <si>
    <t>4308-6037-28(R4)</t>
  </si>
  <si>
    <t>4308-3016-25(С4)</t>
  </si>
  <si>
    <t>4308-3013-28(R4)</t>
  </si>
  <si>
    <t>4308-3021-25(C4)</t>
  </si>
  <si>
    <t>65111-3960-46</t>
  </si>
  <si>
    <t>ДЗК 43118 на автомобили КАМАЗ 43118</t>
  </si>
  <si>
    <t>6460-26001-73</t>
  </si>
  <si>
    <t>65111-3990-42</t>
  </si>
  <si>
    <t>65225-6141-43</t>
  </si>
  <si>
    <t>6360-23001-73</t>
  </si>
  <si>
    <t>43118-3096-42</t>
  </si>
  <si>
    <t>кр-пет</t>
  </si>
  <si>
    <t>6520-23010-73</t>
  </si>
  <si>
    <t>4308-6067-28(R4)</t>
  </si>
  <si>
    <t>63501-6996-40</t>
  </si>
  <si>
    <t>43118-3066-42</t>
  </si>
  <si>
    <t>65115-3091-23(А4)</t>
  </si>
  <si>
    <t>45141-011-46</t>
  </si>
  <si>
    <t>43118-3079-46</t>
  </si>
  <si>
    <t>45143-6012-23(А4)</t>
  </si>
  <si>
    <t>6520-23020-73</t>
  </si>
  <si>
    <t>6520-23022-73</t>
  </si>
  <si>
    <t>6520-3070-73</t>
  </si>
  <si>
    <t>6520-3071-73</t>
  </si>
  <si>
    <t>6520-3073-73</t>
  </si>
  <si>
    <t>6520-3011-29(К4)</t>
  </si>
  <si>
    <t>6522-6042-43</t>
  </si>
  <si>
    <t>6520-26010-73</t>
  </si>
  <si>
    <t>45144-6051-23(А4)</t>
  </si>
  <si>
    <t>45144-6091-23(А4)</t>
  </si>
  <si>
    <t>53605-3952-23(А4)</t>
  </si>
  <si>
    <t>53605-3953-23(А4)</t>
  </si>
  <si>
    <t>65115-3971-23(А4)</t>
  </si>
  <si>
    <t>65115-3981-23(А4)</t>
  </si>
  <si>
    <t>65115-3982-23(А4)</t>
  </si>
  <si>
    <t>65115-3953-23(А4)</t>
  </si>
  <si>
    <t>6520-6024-73</t>
  </si>
  <si>
    <t>6520-6030-73</t>
  </si>
  <si>
    <t>43255-3010-25(С4)</t>
  </si>
  <si>
    <t>65115-3063-23(А4)</t>
  </si>
  <si>
    <t>53504-6013-46</t>
  </si>
  <si>
    <t>6520-6041-73</t>
  </si>
  <si>
    <t>43118-3090-46</t>
  </si>
  <si>
    <t>43255-6010-25(С4)</t>
  </si>
  <si>
    <t>43253-3910-28(R4)</t>
  </si>
  <si>
    <t>6520-26015-73</t>
  </si>
  <si>
    <t>6520-16041-73</t>
  </si>
  <si>
    <t>6520-26013-73</t>
  </si>
  <si>
    <t>43118-3018-46</t>
  </si>
  <si>
    <t>65201-26011-73</t>
  </si>
  <si>
    <t>65111-3964-42</t>
  </si>
  <si>
    <t>6560-6110-43</t>
  </si>
  <si>
    <t>43502-6023-14(S4)</t>
  </si>
  <si>
    <t>43501-3011-26(D4)</t>
  </si>
  <si>
    <t>395/80R20</t>
  </si>
  <si>
    <t>43501-3013-26(D4)</t>
  </si>
  <si>
    <t>43502-3032-14(S4)</t>
  </si>
  <si>
    <t>65115-3052-19(L4)</t>
  </si>
  <si>
    <t>65115-3034-19(L4)</t>
  </si>
  <si>
    <t>65115-3082-19(L4)</t>
  </si>
  <si>
    <t>65115-3982-19(L4)</t>
  </si>
  <si>
    <t>65115-3962-19(L4)</t>
  </si>
  <si>
    <t>65115-3964-19(L4)</t>
  </si>
  <si>
    <t>65115-3091-19(L4)</t>
  </si>
  <si>
    <t>65115-3094-19(L4)</t>
  </si>
  <si>
    <t>65115-3967-19(L4)</t>
  </si>
  <si>
    <t>65115-3037-19(L4)</t>
  </si>
  <si>
    <t>65115-3081-19(L4)</t>
  </si>
  <si>
    <t>65115-3981-19(L4)</t>
  </si>
  <si>
    <t>65115-3060-19(L4)</t>
  </si>
  <si>
    <t>65115-3063-19(L4)</t>
  </si>
  <si>
    <t>65115-3064-19(L4)</t>
  </si>
  <si>
    <t>65115-3932-19(L4)</t>
  </si>
  <si>
    <t>65115-3953-19(L4)</t>
  </si>
  <si>
    <t>65115-3928-19(L4)</t>
  </si>
  <si>
    <t>65115-3950-19(L4)</t>
  </si>
  <si>
    <t>65115-3958-19(L4)</t>
  </si>
  <si>
    <t>65115-3968-19(L4)</t>
  </si>
  <si>
    <t>65115-3971-19(L4)</t>
  </si>
  <si>
    <t>65115-3966-19(L4)</t>
  </si>
  <si>
    <t>65115-3056-19(L4)</t>
  </si>
  <si>
    <t>65115-3057-19(L4)</t>
  </si>
  <si>
    <t>65115-6056-19(L4)</t>
  </si>
  <si>
    <t>65115-6057-19(L4)</t>
  </si>
  <si>
    <t>65115-6058-19(L4)</t>
  </si>
  <si>
    <t>65115-6059-19(L4)</t>
  </si>
  <si>
    <t>45143-6012-19(L4)</t>
  </si>
  <si>
    <t>45144-6051-19(L4)</t>
  </si>
  <si>
    <t>45144-6091-19(L4)</t>
  </si>
  <si>
    <t>53605-3950-19(L4)</t>
  </si>
  <si>
    <t>53605-3951-19(L4)</t>
  </si>
  <si>
    <t>53605-3010-19(L4)</t>
  </si>
  <si>
    <t>53605-3911-19(L4)</t>
  </si>
  <si>
    <t>53605-3910-19(L4)</t>
  </si>
  <si>
    <t>53605-6010-19(L4)</t>
  </si>
  <si>
    <t>6520-6010-43</t>
  </si>
  <si>
    <t>6520-6020-43</t>
  </si>
  <si>
    <t>6520-6012-43</t>
  </si>
  <si>
    <t>6520-6013-43</t>
  </si>
  <si>
    <t>6520-6014-43</t>
  </si>
  <si>
    <t>6520-6015-43</t>
  </si>
  <si>
    <t>65201-6010-43</t>
  </si>
  <si>
    <t>65201-6011-43</t>
  </si>
  <si>
    <t>65201-6012-43</t>
  </si>
  <si>
    <t>65201-6013-43</t>
  </si>
  <si>
    <t>6520-3070-43</t>
  </si>
  <si>
    <t>6520-3071-43</t>
  </si>
  <si>
    <t>6520-3072-43</t>
  </si>
  <si>
    <t>6520-3073-43</t>
  </si>
  <si>
    <t>6520-3010-43</t>
  </si>
  <si>
    <t>6520-3020-43</t>
  </si>
  <si>
    <t>6520-3022-43</t>
  </si>
  <si>
    <t>65201-3010-43</t>
  </si>
  <si>
    <t>65201-3953-43</t>
  </si>
  <si>
    <t>65222-6012-43</t>
  </si>
  <si>
    <t>1450/1530</t>
  </si>
  <si>
    <t xml:space="preserve">Заместитель директора департамента маркетинга - </t>
  </si>
  <si>
    <t>Начальник отдела цен и конъюнктуры рынков</t>
  </si>
  <si>
    <t>Подготовил:</t>
  </si>
  <si>
    <t>на КАМАЗ 43502, КАМАЗ 5350</t>
  </si>
  <si>
    <t>43118-3059-46</t>
  </si>
  <si>
    <t>43118-3098-46</t>
  </si>
  <si>
    <t>43118-3084-46</t>
  </si>
  <si>
    <t>43118-3088-46</t>
  </si>
  <si>
    <t>43118-3061-46</t>
  </si>
  <si>
    <t>43118-3099-46</t>
  </si>
  <si>
    <t>43118-3058-46</t>
  </si>
  <si>
    <t>5350-3039-42</t>
  </si>
  <si>
    <t>5350-3037-42</t>
  </si>
  <si>
    <t>43118-3949-46</t>
  </si>
  <si>
    <t>53605-3954-23(А4)</t>
  </si>
  <si>
    <t>53605-3954-19(L4)</t>
  </si>
  <si>
    <t>53605-3955-23(А4)</t>
  </si>
  <si>
    <t>53605-3955-19(L4)</t>
  </si>
  <si>
    <t>6460-26006-73</t>
  </si>
  <si>
    <t>6522-6013-43</t>
  </si>
  <si>
    <t>6520-6042-73</t>
  </si>
  <si>
    <t>6520-6043-73</t>
  </si>
  <si>
    <t>6520-6044-73</t>
  </si>
  <si>
    <t>65225-3010-43</t>
  </si>
  <si>
    <t>6520-3970-29(К4)</t>
  </si>
  <si>
    <t>6520-23012-73</t>
  </si>
  <si>
    <t>4308-3028-25(C4)</t>
  </si>
  <si>
    <t>6522-6010-43</t>
  </si>
  <si>
    <t>6520-6042-43</t>
  </si>
  <si>
    <t>65117-773010-19(L4)</t>
  </si>
  <si>
    <t>65115-773962-42</t>
  </si>
  <si>
    <t>65117-3020-23(A4)</t>
  </si>
  <si>
    <t>53504-6020-46</t>
  </si>
  <si>
    <t>МКБ, дв. Cummins ISB6.7 300 (Е-4), ТНВД BOSCH, Common Rail, КОМ FH 9767, аэродинам.козырек, ДЗК, выхл. Вверх</t>
  </si>
  <si>
    <t>315/70R22,5</t>
  </si>
  <si>
    <t>на КАМАЗ 65117-6052-23(А4)</t>
  </si>
  <si>
    <t>315/80R22,5  12.00R20</t>
  </si>
  <si>
    <t>5490-010-87(S5)</t>
  </si>
  <si>
    <t>5490-012-68(Т5)</t>
  </si>
  <si>
    <t>6520-3035-19(L4)</t>
  </si>
  <si>
    <t>6540-3910-19(L4)</t>
  </si>
  <si>
    <t>65115-773052-19(L4)</t>
  </si>
  <si>
    <t>65115-773052-42</t>
  </si>
  <si>
    <t>65115-773064-19(L4)</t>
  </si>
  <si>
    <t>65115-773064-42</t>
  </si>
  <si>
    <t>65115-773081-19(L4)</t>
  </si>
  <si>
    <t>65115-773081-42</t>
  </si>
  <si>
    <t>65115-773082-19(L4)</t>
  </si>
  <si>
    <t>65115-773082-42</t>
  </si>
  <si>
    <t>65115-773094-19(L4)</t>
  </si>
  <si>
    <t>65115-773094-42</t>
  </si>
  <si>
    <t>65115-773932-19(L4)</t>
  </si>
  <si>
    <t>65115-773932-42</t>
  </si>
  <si>
    <t>65115-773962-19(L4)</t>
  </si>
  <si>
    <t>65115-773964-19(L4)</t>
  </si>
  <si>
    <t>65115-773967-19(L4)</t>
  </si>
  <si>
    <t>65115-773966-19(L4)</t>
  </si>
  <si>
    <t>65115-773968-19(L4)</t>
  </si>
  <si>
    <t>65115-773981-19(L4)</t>
  </si>
  <si>
    <t>65115-773982-19(L4)</t>
  </si>
  <si>
    <t>65115-773056-19(L4)</t>
  </si>
  <si>
    <t>65115-773056-42</t>
  </si>
  <si>
    <t>65115-773057-19(L4)</t>
  </si>
  <si>
    <t>65115-773057-42</t>
  </si>
  <si>
    <t>65115-773060-19(L4)</t>
  </si>
  <si>
    <t>65115-773060-42</t>
  </si>
  <si>
    <t>65115-773063-19(L4)</t>
  </si>
  <si>
    <t>65115-773063-42</t>
  </si>
  <si>
    <t>65117-773020-19(L4)</t>
  </si>
  <si>
    <t>6540-3911-19(L4)</t>
  </si>
  <si>
    <t>53605-773952-19(L4)</t>
  </si>
  <si>
    <t>43118-3026-46</t>
  </si>
  <si>
    <t>43118-3027-46</t>
  </si>
  <si>
    <t>43118-3085-46</t>
  </si>
  <si>
    <t>43118-3918-46</t>
  </si>
  <si>
    <t>43502-3026-45</t>
  </si>
  <si>
    <t>5350-3018-42</t>
  </si>
  <si>
    <t>43118-6022-46</t>
  </si>
  <si>
    <t>43118-6023-46</t>
  </si>
  <si>
    <t>53504-6023-46</t>
  </si>
  <si>
    <t>53504-6920-46</t>
  </si>
  <si>
    <t>МКБ, дв. Daimler OM457LA (Евро-5), КПП без интардера, зад. мост Daimler HL6, ECAS, система нейтрализ. ОГ (AdBlue), EBS, ESP, ASR, каб. Daimler, пневмоподв. каб., кондиционер, автономный отопитель Eberspaecher Airtronic D2 24V, тахограф европейского стандарта [Continental VDO DTCO 1381], без бок. ограж-я</t>
  </si>
  <si>
    <t>45143-776012-42</t>
  </si>
  <si>
    <t>65115-776058-42</t>
  </si>
  <si>
    <t>5490-008-87(S5)</t>
  </si>
  <si>
    <t>5490-014-87(S5)</t>
  </si>
  <si>
    <t>53605-776010-19(L4)</t>
  </si>
  <si>
    <t>65115-776057-19(L4)</t>
  </si>
  <si>
    <t>65115-776057-42</t>
  </si>
  <si>
    <t>65115-776058-19(L4)</t>
  </si>
  <si>
    <t>65115-776059-19(L4)</t>
  </si>
  <si>
    <t>65115-776059-42</t>
  </si>
  <si>
    <t>65115-776056-19(L4)</t>
  </si>
  <si>
    <t>65115-776056-42</t>
  </si>
  <si>
    <t>6520-6041-43</t>
  </si>
  <si>
    <t>53605-773010-19(L4)</t>
  </si>
  <si>
    <t>53605-773950-19(L4)</t>
  </si>
  <si>
    <t>53605-3952-19(L4)</t>
  </si>
  <si>
    <t>53605-3953-19(L4)</t>
  </si>
  <si>
    <t>53605-773910-19(L4)</t>
  </si>
  <si>
    <t>53605-773911-19(L4)</t>
  </si>
  <si>
    <t>53605-773954-19(L4)</t>
  </si>
  <si>
    <t>53605-773955-19(L4)</t>
  </si>
  <si>
    <t>6520-3012-43</t>
  </si>
  <si>
    <t>65117-776010-19(L4)</t>
  </si>
  <si>
    <t>65117-776020-19(L4)</t>
  </si>
  <si>
    <t>65117-776052-19(L4)</t>
  </si>
  <si>
    <t>6520-6022-29(К4)</t>
  </si>
  <si>
    <t>65225-6012-43</t>
  </si>
  <si>
    <t>65206-001-68(Т5)</t>
  </si>
  <si>
    <t>6520-6029-29(К4)</t>
  </si>
  <si>
    <t>6520-6021-73</t>
  </si>
  <si>
    <t>2х300</t>
  </si>
  <si>
    <t>6540-3028-23(А4)</t>
  </si>
  <si>
    <t>5490-009-87(S5)</t>
  </si>
  <si>
    <t>ZF12</t>
  </si>
  <si>
    <t>65207-001-87(S5)</t>
  </si>
  <si>
    <t>65117-6020-23(А4)</t>
  </si>
  <si>
    <t>65225-3972-43</t>
  </si>
  <si>
    <t>65225-3973-43</t>
  </si>
  <si>
    <t>43118-3971-46</t>
  </si>
  <si>
    <t>6560-3960-43</t>
  </si>
  <si>
    <t>6520-6043-43</t>
  </si>
  <si>
    <t>6460-26021-73</t>
  </si>
  <si>
    <t>1300/1200</t>
  </si>
  <si>
    <t xml:space="preserve">ПАО "КАМАЗ" </t>
  </si>
  <si>
    <t>5350-3044-42</t>
  </si>
  <si>
    <t>5490-002-68(Т5)</t>
  </si>
  <si>
    <t>МКБ, дв. Daimler OM457LA (Евро-5), КПП 12AS2131 с интардером, зад. мост Daimler HL6, ECAS, система нейтрализ. ОГ (AdBlue), EBS, ESP, ASR, каб. Daimler, пневмоподв. каб., кондиционер, автономный отопитель Eberspaecher Airtronic D2 24V, сид. пасс. на пневм. подв., электронасос МОК, бок. огражд., тахограф европейского стандарта [Continental VDO DTCO 1381]</t>
  </si>
  <si>
    <t>65225-6010-43</t>
  </si>
  <si>
    <t>Дополнительный прейскурант</t>
  </si>
  <si>
    <t xml:space="preserve">Прейскурантная цена, руб. без НДС </t>
  </si>
  <si>
    <t>1885/1925</t>
  </si>
  <si>
    <t>65201-3070-74</t>
  </si>
  <si>
    <t>43118-3091-46</t>
  </si>
  <si>
    <t>6540-3028-19(L4)</t>
  </si>
  <si>
    <t>6520-6025-43</t>
  </si>
  <si>
    <t>65207-1001-87(S5)</t>
  </si>
  <si>
    <t>МКБ, дв. Cummins ISB6.7e4 300 (Е-4), ТНВД BOSCH, система нейтрализ. ОГ(AdBlue), КОМ ZF с насосом</t>
  </si>
  <si>
    <t>МКБ, дв. Cummins ISB6.7e4 300 (Е-4), ТНВД BOSCH, система нейтрализ. ОГ(AdBlue), КОМ ZF с фланцем</t>
  </si>
  <si>
    <t>МКБ, дв. Cummins ISB6.7e4 300 (Е-4), ТНВД BOSCH, система нейтрализ. ОГ(AdBlue), КОМ ZF с насосом, выхлоп вверх</t>
  </si>
  <si>
    <t>МКБ, дв. Cummins ISB6.7e4 300 (Е-4), ТНВД BOSCH, система нейтрализ. ОГ(AdBlue), КОМ ZF с фланцем, выхлоп вверх</t>
  </si>
  <si>
    <t>МКБ, дв. Cummins ISB6.7e4 300 (Е-4), ТНВД BOSCH, система нейтрализ. ОГ(AdBlue), КОМ FH 9767, аэродинам.козырек, выхлоп вверх</t>
  </si>
  <si>
    <t>МКБ, дв. Cummins ISB6.7e4 300 (Е-4), ТНВД BOSCH, система нейтрализ. ОГ(AdBlue), КОМ FH 9767, аэродинам.козырек</t>
  </si>
  <si>
    <t>МКБ, дв. Cummins ISB6.7e4 300 (Е-4), ТНВД BOSCH, система нейтрализ. ОГ(AdBlue), КОМ FH 9767, аэродинам.козырек, ДЗК</t>
  </si>
  <si>
    <t>МКБ, дв. Cummins ISB6.7e4 300 (Е-4), ТНВД BOSCH, система нейтрализ. ОГ(AdBlue), КОМ FH 9767, аэродинам.козырек, ДЗК, выхл. вверх</t>
  </si>
  <si>
    <t>МКБ, дв. Cummins ISB6.7 300 (Е-4), ТНВД BOSCH, Common Rail,  КОМ ZF с насосом</t>
  </si>
  <si>
    <t>МКБ, дв. Cummins ISB6.7 300 (Е-4), ТНВД BOSCH, Common Rail,  КОМ с насосом</t>
  </si>
  <si>
    <t>МКБ, дв. Cummins ISB6.7 300 (Е-4), ТНВД BOSCH, Common Rail, КОМ ZF с фланцем</t>
  </si>
  <si>
    <t>МКБ, дв. Cummins ISB6.7 300 (Е-4), ТНВД BOSCH, Common Rail, КОМ ZF с насосом, выхлоп вверх</t>
  </si>
  <si>
    <t>МКБ, дв. Cummins ISB6.7 300 (Е-4), ТНВД BOSCH, Common Rail, КОМ с насосом, выхлоп вверх</t>
  </si>
  <si>
    <t>МКБ, дв. Cummins ISB6.7 300 (Е-4), ТНВД BOSCH, Common Rail, КОМ ZF с фланцем, выхлоп вверх</t>
  </si>
  <si>
    <t>МКБ, дв. Cummins ISB6.7 300 (Е-4), ТНВД BOSCH, КОМ FH 9767,  аэродинам.козырек, выхлоп вверх</t>
  </si>
  <si>
    <t>МКБ, дв. Cummins ISB6.7 300 (Е-4), ТНВД BOSCH, Common Rail, КОМ FH 9767,  аэродинам.козырек, выхлоп вверх</t>
  </si>
  <si>
    <t>МКБ, дв. Cummins ISB6.7 300 (Е-4), ТНВД BOSCH, КОМ FH 9767, аэродинам.козырек</t>
  </si>
  <si>
    <t>МКБ, дв. Cummins ISB6.7 300 (Е-4), ТНВД BOSCH, Common Rail, КОМ FH 9767, аэродинам.козырек</t>
  </si>
  <si>
    <t>МКБ, дв. Cummins ISB6.7 300 (Е-4), ТНВД BOSCH, Common Rail, КОМ FH 9767, аэродинам.козырек, ДЗК</t>
  </si>
  <si>
    <t>МКБ, МОБ, дв. Cummins ISLe 400 40 (Е-4), система нейтрализ. ОГ(AdBlue), ТНВД BOSCH, КОМ FH 9731, ДЗК, пневмоподв. каб.</t>
  </si>
  <si>
    <t>МКБ, МОБ, дв. Cummins ISB6.7e4 300 (Е-4), ТНВД BOSCH, система нейтрализ. ОГ (AdBlue), ДЗК, пневмоподв.каб.</t>
  </si>
  <si>
    <t>МКБ, МОБ, дв. Cummins ISB6.7 300 (Е-4), ТНВД BOSCH, Common Rail, ДЗК, пневмоподв.каб.</t>
  </si>
  <si>
    <t>МКБ, МОБ, дв. Cummins ISLe 400 40 (Е-4), система нейтрализ. ОГ(AdBlue), Common Rail, ТНВД BOSCH, КОМ с фланцем</t>
  </si>
  <si>
    <t>МКБ, МОБ, дв. Cummins ISLe 400 40 (Е-4), система нейтрализ. ОГ(AdBlue), Common Rail, ТНВД BOSCH, ДЗК, КОМ FH 9731, пневмоподв. каб.</t>
  </si>
  <si>
    <t>МКБ, МОБ, дв. КАМАЗ-740.73-400 (E-4), система нейтрализ. ОГ(AdBlue), Common Rail, ТНВД BOSCH, ДЗК, аэродинам.козырек, пневмоподв. каб.</t>
  </si>
  <si>
    <t>МКБ, МОБ, дв. КАМАЗ-740.74-420 (E-4), система нейтрализ. ОГ(AdBlue), Common Rail, ТНВД BOSCH, выхл. вверх, ДЗК, аэродинам.козырек, пневмоподв. каб.</t>
  </si>
  <si>
    <t>МКБ, МОБ, дв. КАМАЗ-740.632-400 (E-4), Common Rail, ТНВД BOSCH, ДЗК, аэродинам.козырек, пневмоподв. каб.</t>
  </si>
  <si>
    <t>МКБ, МОБ, дв. КАМАЗ-740.632-400 (E-4), топл. ап.BOSCH, Common Rail, РК КАМАЗ-6522, КОМ ZF с насосом, ДЗК, шины "Север", пневмоподв. каб.</t>
  </si>
  <si>
    <t>МКБ, МОБ, дв. КАМАЗ 740.632-400 (Е-4), ТНВД BOSCH, Common Rail, РК Steyr, КОМ NMV 221, КОМ NH/1C с насосом, ДЗК, отоп. каб., сев. исп., шины Michelin</t>
  </si>
  <si>
    <t>зад.разгрузка, прямоуг.сеч, МКБ, МОБ, дв. Cummins ISLe 400 40 (Е-4), система нейтрализ. ОГ(AdBlue), мосты Daimler, ТНВД BOSCH, пневмоподв. каб., отопитель кабины, кондиционер, гидроцилиндр HYVA</t>
  </si>
  <si>
    <t>МКБ, МОБ, дв. Cummins ISB 6.7 250 (Е-4), ТНВД BOSCH, лебедка, кондиционер, ДЗК</t>
  </si>
  <si>
    <t>МКБ, МОБ, дв. Cummins ISB 6.7 250 (Е-4), ТНВД BOSCH, упр. КОМ, защ. кожух ТБ</t>
  </si>
  <si>
    <t>МКБ, МОБ, дв. КАМАЗ-740.622-280 (E-4), топл. ап.BOSCH, Common Rail, ДЗК, лебедка</t>
  </si>
  <si>
    <t>МКБ, МОБ, дв. КАМАЗ-740.622-280 (E-4), топл. ап.BOSCH, Common Rail, ДЗК</t>
  </si>
  <si>
    <t>МКБ, МОБ, дв. КАМАЗ-740.622-280 (E-4), топл. ап.BOSCH, Common Rail, ДЗК, КОМ МП03</t>
  </si>
  <si>
    <t>МКБ, МОБ, дв. 740.622-280 (Е-4), Common Rail, КОМ 740.20, ДЗК</t>
  </si>
  <si>
    <t>МКБ, МОБ, дв. КАМАЗ-740.622-280 (E-4), топл. ап.BOSCH, Common Rail, КОМ МП 03, ДЗК</t>
  </si>
  <si>
    <t>МКБ, МОБ, дв. КАМАЗ 740.662-300(Е-4), топл. ап. BOSCH, Common Rail, ДЗК, КОМ лебедки</t>
  </si>
  <si>
    <t>МКБ, МОБ, дв. КАМАЗ 740.662-300(Е-4), топл. ап. BOSCH, Common Rail, ДЗК</t>
  </si>
  <si>
    <t>МКБ, МОБ, дв. КАМАЗ 740.662-300(Е-4), топл. ап. BOSCH, Common Rail, ДЗК, КП газов, КОМ с насосом</t>
  </si>
  <si>
    <t>МКБ, МОБ, дв. КАМАЗ 740.662-300(Е-4), топл. ап. BOSCH, Common Rail, ДЗК, лебедка</t>
  </si>
  <si>
    <t>МКБ, МОБ,  дв. КАМАЗ 740.662-300(Е-4), топл. ап. BOSCH, Common Rail, ДЗК</t>
  </si>
  <si>
    <t>дв. КАМАЗ-740.612-320 (E-4), топл. ап.BOSCH,  КОМ ZF с фланцем, выхлоп вверх, Common Rail, РК КАМАЗ-6522</t>
  </si>
  <si>
    <t>МКБ, МОБ, дв. 740.602-360 (Е-4), топл. ап.BOSCH, Common Rail, ДЗК, РК 65111</t>
  </si>
  <si>
    <t>МКБ, дв. Сummins  4ISBe4 185 (Е-4), система нейтрализ. ОГ(AdBlue), ТНВД BOSCH, КПП ZF6S700, ДЗК</t>
  </si>
  <si>
    <t>МКБ, дв. Сummins ISB6.7e4 245 (Е-4),  система нейтрализ. ОГ(AdBlue), ТНВД BOSCH, КПП ZF6S1000, ДЗК</t>
  </si>
  <si>
    <t>МКБ, дв. Сummins ISB6.7e4 245 (Е-4),  система нейтрализ. ОГ(AdBlue), ТНВД BOSCH, КПП ZF6S1000, ДЗК, выхлоп вверх</t>
  </si>
  <si>
    <t>МКБ, МОБ, дв. Cummins  ISB6.7e4 300 (Е-4), ТНВД BOSCH, система нейтрализ. ОГ(AdBlue), ДЗК</t>
  </si>
  <si>
    <t>МКБ, МОБ, дв. Cummins  ISB6.7e4 300 (Е-4), ТНВД BOSCH, система нейтрализации ОГ(AdBlue), ДЗК, КОМ ZF</t>
  </si>
  <si>
    <t>МКБ, МОБ, дв. Cummins  ISB6.7e4 300 (Е-4), ТНВД BOSCH, система нейтрализ. ОГ(AdBlue), ДЗК, выхлоп вверх</t>
  </si>
  <si>
    <t>МКБ, МОБ, дв. Cummins  ISB6.7e4 300 (Е-4), ТНВД BOSCH, система нейтрализ. ОГ(AdBlue), КОМ ZF N109/10 и NL/1C с насосами, ДЗК</t>
  </si>
  <si>
    <t>МКБ, МОБ, дв. Cummins  ISB6.7e4 300 (Е-4), ТНВД BOSCH, система нейтрализ. ОГ(AdBlue), КОМ FH 9767, ДЗК</t>
  </si>
  <si>
    <t>МКБ, МОБ, дв. Cummins  ISB6.7e4 300 (Е-4), ТНВД BOSCH, система нейтрализ. ОГ(AdBlue), без КОМ МП28, ДЗК</t>
  </si>
  <si>
    <t>МКБ, МОБ, дв. Cummins  ISB6.7e4 300 (Е-4), ТНВД BOSCH, система нейтрализ. ОГ(AdBlue), КОМ ZF, ДЗК</t>
  </si>
  <si>
    <t>МКБ, МОБ, дв. Cummins  ISB6.7e4 300 (Е-4), ТНВД BOSCH, система нейтрализ. ОГ(AdBlue), КОМ FH 9767, ДЗК, выхлоп вверх</t>
  </si>
  <si>
    <t>МКБ, МОБ, дв. Cummins  ISB6.7 300 (Е-4), ТНВД BOSCH, Common Rail, ДЗК</t>
  </si>
  <si>
    <t>МКБ, МОБ, дв. Cummins  ISB6.7 300 (Е-4), ТНВД BOSCH, Common Rail, ДЗК, КОМ ZF</t>
  </si>
  <si>
    <t>МКБ, МОБ, дв. Cummins  ISB6.7 300 (Е-4), ТНВД BOSCH, Common Rail, ДЗК, выхлоп вверх</t>
  </si>
  <si>
    <t>МКБ, МОБ, дв. Cummins  ISB6.7 300 (Е-4), ТНВД BOSCH, Common Rail, КОМ ZF N109/10 и NL/1C с насосами, ДЗК</t>
  </si>
  <si>
    <t>МКБ, МОБ, дв. Cummins  ISB6.7 300 (Е-4), ТНВД BOSCH, Common Rail, КОМ FH 9767, ДЗК</t>
  </si>
  <si>
    <t>МКБ, МОБ, дв. Cummins  ISB6.7 300 (Е-4), ТНВД BOSCH, Common Rail, без КОМ МП28, ДЗК</t>
  </si>
  <si>
    <t>МКБ, МОБ, дв. Cummins  ISB6.7 300 (Е-4), ТНВД BOSCH, Common Rail, КОМ ZF, ДЗК</t>
  </si>
  <si>
    <t>МКБ, МОБ, дв. Cummins  ISB6.7 300 (Е-4), ТНВД BOSCH, Common Rail, КОМ FH 9767, ДЗК, выхлоп вверх</t>
  </si>
  <si>
    <t>МКБ, МОБ, дв. Cummins  ISB6.7 300 (Е-4), топл. ап. BOSCH, Common Rail, ДЗК</t>
  </si>
  <si>
    <t>МКБ, МОБ, дв. КАМАЗ 740.622-280 (Е-4), топл. ап. BOSCH, Common Rail, ДЗК</t>
  </si>
  <si>
    <t>МКБ, МОБ, дв. КАМАЗ 740.622-280 (Е-4) (E-4), ТНВД BOSCH, ДЗК</t>
  </si>
  <si>
    <t>МКБ, МОБ, дв. Cummins  ISB6.7 300 (Е-4), топл. ап. BOSCH, ДЗК</t>
  </si>
  <si>
    <t>МКБ, МОБ, дв. Cummins  ISB6.7 300 (Е-4), топл. ап. BOSCH, Common Rail, ДЗК, выхлоп вверх</t>
  </si>
  <si>
    <t>МКБ, МОБ, дв. Cummins ISB6.7 300 (Е-4), ТНВД BOSCH, Common Rail, ДЗК</t>
  </si>
  <si>
    <t>МКБ, МОБ, дв. Cummins  ISB6.7e4 300 (Е-4), КОМ ZF (OMFB)  , ТНВД BOSCH, система нейтрализ. ОГ(AdBlue)</t>
  </si>
  <si>
    <t xml:space="preserve">МКБ, МОБ, дв. Cummins ISB6.7 300 (Е-4), топл. ап. BOSCH, Common Rail, КОМ ZF (OMFB) </t>
  </si>
  <si>
    <t>МКБ, дв. КАМАЗ 740.622-280 (Е-4), топл.ап. BOSCH, Common Rail, МОБ</t>
  </si>
  <si>
    <t>МКБ, дв. КАМАЗ 740.662-300 (Е-4), топл.ап. BOSCH, Common Rail, МОБ</t>
  </si>
  <si>
    <t>МКБ, МОБ, дв. КАМАЗ 740.622-280 (Е-4), топл.ап. BOSCH, Common Rail, КОМ 740.20, без КОМ МП28</t>
  </si>
  <si>
    <t>МКБ, МОБ, дв. КАМАЗ 740.622-280 (Е-4), топл.ап. BOSCH, Common Rail, КОМ 740.20</t>
  </si>
  <si>
    <t>МКБ, дв. КАМАЗ 740.662-300 (Е-4), топл.ап. BOSCH, Common Rail, МОБ, КОМ лебедки</t>
  </si>
  <si>
    <t>МКБ, дв. КАМАЗ 740.622-300 (Е-4), топл.ап. BOSCH, Common Rail, МОБ, КОМ лебедки</t>
  </si>
  <si>
    <t>МКБ, МОБ, дв. Cummins  ISB6.7e4 300 (Е-4), ТНВД BOSCH, КОМ ZF с насосом, бок. защита</t>
  </si>
  <si>
    <t>МКБ, МОБ, дв. Cummins  ISB6.7e4 300 (Е-4), ТНВД BOSCH, система нейтрализ. ОГ(AdBlue), КОМ ZF с насосом, бок. защита</t>
  </si>
  <si>
    <t>* Максимальная полезная мощность (нетто), указываемая в ОТТС, ОТШ и ПТС</t>
  </si>
  <si>
    <t>Макс.полез. мощность (нетто)*</t>
  </si>
  <si>
    <t>*Максимальная полезная мощность (нетто), указываемая в ОТТС, ОТШ и ПТС</t>
  </si>
  <si>
    <t>В случае установки гидрооборудования в ООО "Набережночелнинский а/ц КАМАЗ" на седельные тягачи КАМАЗ 6460, 65116  с установкой масляного бака емк.180 л. или 80 л., КОМ ZF  с насосом OMFB к прейскурантной цене прибавляется:</t>
  </si>
  <si>
    <t>В случае установки гидрооборудования в ООО "Набережночелнинский а/ц КАМАЗ" на седельные тягачи КАМАЗ 6460, 65116 с установкой масляного бака емк.180 л. или 80 л. к прейскурантной цене прибавляется:</t>
  </si>
  <si>
    <t>"____"____________________2016</t>
  </si>
  <si>
    <t>МКБ, МОБ, дв. КАМАЗ 740.632-400 (Е-4), ТНВД BOSCH, отоп. каб., Common Rail, РК Steyr, КОМ NMV 221, шины Michelin</t>
  </si>
  <si>
    <t xml:space="preserve">Установка КОМ ZF (OMFB) с насосом </t>
  </si>
  <si>
    <t>на КАМАЗ 4308 (с кол базой 4100 мм)</t>
  </si>
  <si>
    <t>на КАМАЗ 4308 (с кол базой 4700 мм)</t>
  </si>
  <si>
    <t>5490-990010-87(S5)</t>
  </si>
  <si>
    <t xml:space="preserve">Доплата за индивидуальный цвет окраски кабины а/м 5490, кроме базовых цветов - оранжевый (RAL2009), хаки, желтый (RAL1033), </t>
  </si>
  <si>
    <t>МКБ, МОБ, дв. Cummins  ISB6.7e4 300 (Е-4), ТНВД BOSCH, КОМ FH 9767, ДЗК, рестайлинг</t>
  </si>
  <si>
    <t>65115-3961-19(L4)</t>
  </si>
  <si>
    <t>65206-003-87(S5)</t>
  </si>
  <si>
    <t>65206-004-87(S5)</t>
  </si>
  <si>
    <t>с 01.06.16</t>
  </si>
  <si>
    <t>65206-002-68(Т5)</t>
  </si>
  <si>
    <t>65206-005-87(S5)</t>
  </si>
  <si>
    <t>65206-006-87(S5)</t>
  </si>
  <si>
    <t>ZF12А</t>
  </si>
  <si>
    <t>65225-6014-43</t>
  </si>
  <si>
    <t>65221-6021-43</t>
  </si>
  <si>
    <t>6540-3928-19(L4)</t>
  </si>
  <si>
    <t>МКБ, МОБ, дв. Cummins  ISB6.7e4 300 (Е-4), ТНВД BOSCH, КОМ FH 9767, бок. защита</t>
  </si>
  <si>
    <t>43502-3032-45</t>
  </si>
  <si>
    <t>МКБ, дв. Daimler OM457LA (Евро-5), КПП 16S2221 с интардером, зад. мост Daimler HL6, ECAS, система нейтрализ. ОГ (AdBlue), EBS, ESP, ASR, каб. Daimler (высокая), пневмоподв. каб., кондиционер, автономный отопитель Eberspaecher Airtronic D2 24V, сид. пасс. на пневм. подв., электронасос МОК, бок. огражд., тахограф европейского стандарта [Continental VDO DTCO 1381]</t>
  </si>
  <si>
    <t>МКБ, дв. Daimler OM457LA (Евро-5), АКПП без интардера, зад. мост Daimler HL6, ECAS, система нейтрализ. ОГ (AdBlue), EBS, ESP, ASR, каб. Daimler (высокая), пневмоподв. каб., сид. пасс. на пневм. подв., кондиционер, автономный отопитель Eberspaecher Airtronic D2 24V, тахограф европейского стандарта [Continental VDO DTCO 1381], бок. ограж-е</t>
  </si>
  <si>
    <t>МКБ, дв. Daimler OM457LA (Евро-5), КПП без интардера, зад. мост Daimler HL6, ECAS, система нейтрализ. ОГ (AdBlue), EBS, ESP, ASR, каб. Daimler (высокая), пневмоподв. каб., кондиционер, автономный отопитель Eberspaecher Airtronic D2 24V, тахограф европейского стандарта [Continental VDO DTCO 1381], без бок. ограж-я</t>
  </si>
  <si>
    <t>МКБ, дв. Daimler OM457LA (Евро-5), КПП без интардера, зад. мост Daimler HL6, ECAS, система нейтрализ. ОГ (AdBlue), EBS, ESP, ASR, каб. Daimler (высокая), пружин. подв. каб., кондиционер, автономный отопитель Eberspaecher Airtronic D2 24V, тахограф европейского стандарта [Continental VDO DTCO 1381], без бок. ограж-я</t>
  </si>
  <si>
    <t>МКБ, МОБ, дв. Daimler OM457LA (Евро-5), КПП ZF 12АS2135 без интардера, система нейтрализ. ОГ(AdBlue), ECAS, EBS, ESP, ASR, кабина Daimler (низкая), кондиционер, отопитель каб. Eberspacher, вед. мосты Даймлер HD4/HL4 на пн.подвеске,  КОМ ZF  (OMFB) c насосом, тахограф Continental VDO DTCO 1381 (ЕСТР), защ. кожух т.бака, защита электропроводки, проблеск. маячки, кнопка авар-го откл-я массы в каб., гидрооборуд-е.</t>
  </si>
  <si>
    <t>МКБ, МОБ, дв. Daimler OM457LA (Евро-5), КПП ZF 12АS2130 без интардера, система нейтрализ. ОГ(AdBlue), ECAS, EBS, ESP, ASR, кабина Daimler (низкая), кондиционер, отопитель каб. Eberspacher, вед. мосты Даймлер HD4/HL4 на пн.подвеске,  тахограф Continental VDO DTCO 1381 (ЕСТР), защ. кожух т.бака, защита электропроводки, проблеск. маячки, кнопка авар-го откл-я массы в каб..</t>
  </si>
  <si>
    <t>МКБ, МОБ, дв. Daimler OM457LA (Евро-5), КПП ZF 12АS2135 без интардера, система нейтрализ. ОГ(AdBlue), ECAS, EBS, ESP, ASR, кабина Daimler (низкая), кондиционер, отопитель каб. Eberspacher, мосты Dana на пн.подвеске,  КОМ ZF  (OMFB) c насосом, тахограф Continental VDO DTCO 1381 (ЕСТР), защ. кожух т.бака, защита электропроводки, проблеск. маячки, кнопка авар-го откл-я массы в каб., гидрооборуд-е.</t>
  </si>
  <si>
    <t>МКБ, МОБ, дв. Daimler OM457LA (Евро-5), КПП ZF 12АS2130 без интардера, система нейтрализ. ОГ(AdBlue), ECAS, EBS, ESP, ASR, кабина Daimler (низкая), кондиционер, отопитель каб. Eberspacher, мосты Dana на пн.подвеске,  тахограф Continental VDO DTCO 1381 (ЕСТР), защ. кожух т.бака, защита электропроводки, проблеск. маячки, кнопка авар-го откл-я массы в каб..</t>
  </si>
  <si>
    <t>МКБ, МОБ, дв. Daimler OM457LA (Евро-5), КПП ZF 16S2220, система нейтрализ. ОГ(AdBlue), ECAS, EBS, ESP, ASR, кабина Daimler (низкая), кондиционер, отопитель каб. Eberspacher, вед. мосты Даймлер HD4/HL4 на пн.подвеске,  ДЗК, тахограф российского стандарта с блоком СКЗИ Continental DTCO 3283</t>
  </si>
  <si>
    <t>65207-1002-87(S5)</t>
  </si>
  <si>
    <t>МКБ, МОБ, дв. Daimler OM457LA (Евро-5), КПП ZF 16S2220, система нейтрализ. ОГ(AdBlue), ECAS, EBS, ESP, ASR, кабина Daimler, кондиционер, отопитель каб. Eberspacher, мосты Dana на пн.подвеске,  ДЗК, тахограф российского стандарта с блоком СКЗИ Continental DTCO 3283</t>
  </si>
  <si>
    <t>с 01.07.16</t>
  </si>
  <si>
    <t xml:space="preserve">МКБ, дв. Cummins ISB6.7e4 300 (Е-4), ТНВД BOSCH, система нейтрализ. ОГ(AdBlue), КОМ ZF с насосом, аэродинам.козырек, ДЗК, тахограф российского стандарта с блоком СКЗИ </t>
  </si>
  <si>
    <t xml:space="preserve">МКБ, дв. Cummins ISB6.7 300 (Е-4), ТНВД BOSCH, Common Rail, КОМ ZF с насосом, аэродинам.козырек, ДЗК, тахограф российского стандарта с блоком СКЗИ </t>
  </si>
  <si>
    <t xml:space="preserve">МКБ, дв. Cummins ISB6.7 300 (Е-4), ТНВД BOSCH, Common Rail, КОМ с насосом, аэродинам.козырек, ДЗК, тахограф российского стандарта с блоком СКЗИ </t>
  </si>
  <si>
    <t xml:space="preserve">МКБ, МОБ, дв. Cummins ISLe 400 40 (Е-4), система нейтрализ. ОГ(AdBlue), ТНВД BOSCH, КОМ с насосом, ДЗК, пневмоподв. каб., тахограф российского стандарта с блоком СКЗИ </t>
  </si>
  <si>
    <t xml:space="preserve">МКБ, МОБ, дв. Cummins ISLe 400 40 (Е-4), система нейтрализ. ОГ(AdBlue), ТНВД BOSCH, КОМ с насосом, пневмоподв. каб., тахограф российского стандарта с блоком СКЗИ </t>
  </si>
  <si>
    <t xml:space="preserve">МКБ, МОБ, дв. КАМАЗ-740.73-400 (E-4), топл. ап. BOSCH, Common Rail, система нейтрализ. ОГ (AdBlue), КОМ c насосом, ДЗК, пневмоподв. каб., тахограф российского стандарта с блоком СКЗИ </t>
  </si>
  <si>
    <t xml:space="preserve">МКБ, МОБ, дв. КАМАЗ-740.73-400 (E-4), топл. ап. BOSCH, Common Rail, система нейтрализ. ОГ (AdBlue), КОМ c насосом, ДЗК, выхлоп вверх, пневмоподв. каб., тахограф российского стандарта с блоком СКЗИ </t>
  </si>
  <si>
    <t xml:space="preserve">МКБ, МОБ, дв. КАМАЗ-740.73-400 (E-4), топл. ап. BOSCH, Common Rail, система нейтрализ. ОГ (AdBlue),  ДЗК, КОМ c насосом, пневмоподв. каб., тахограф российского стандарта с блоком СКЗИ </t>
  </si>
  <si>
    <t xml:space="preserve">МКБ, МОБ, дв. КАМАЗ-740.73-400 (E-4), топл. ап. BOSCH, Common Rail, система нейтрализ. ОГ (AdBlue),  КОМ c насосом, пневмоподв. каб., тахограф российского стандарта с блоком СКЗИ </t>
  </si>
  <si>
    <t xml:space="preserve">МКБ, МОБ, дв. КАМАЗ-740.632-400 (E-4), топл. ап. BOSCH, Common Rail, КОМ c насосом, ДЗК, пневмоподв. каб., тахограф российского стандарта с блоком СКЗИ </t>
  </si>
  <si>
    <t xml:space="preserve">МКБ, МОБ, дв. КАМАЗ-740.632-400 (E-4), топл. ап. BOSCH, Common Rail, КОМ c насосом, ДЗК, выхлоп вверх, пневмоподв. каб., тахограф российского стандарта с блоком СКЗИ </t>
  </si>
  <si>
    <t xml:space="preserve">МКБ, МОБ, дв. КАМАЗ-740.632-400 (E-4), топл. ап. BOSCH, Common Rail,  ДЗК, КОМ c насосом, пневмоподв. каб., тахограф российского стандарта с блоком СКЗИ </t>
  </si>
  <si>
    <t xml:space="preserve">МКБ, МОБ, дв. КАМАЗ-740.73-400 (E-4), топл. ап. BOSCH, Common Rail, КОМ c насосом, пневмоподв. каб., тахограф российского стандарта с блоком СКЗИ </t>
  </si>
  <si>
    <t xml:space="preserve">МКБ, МОБ, дв. КАМАЗ-740.632-400 (E-4), топл. ап. BOSCH, Common Rail, ДЗК, КОМ c насосом, пневмоподв. каб., тахограф российского стандарта с блоком СКЗИ </t>
  </si>
  <si>
    <t xml:space="preserve">МКБ, МОБ, дв. КАМАЗ-740.73-400 (E-4), система нейтрализ. ОГ(AdBlue), Common Rail, ТНВД BOSCH, ДЗК,  аэродинам.козырек, КОМ c насосом, пневмоподв. каб., тахограф российского стандарта с блоком СКЗИ </t>
  </si>
  <si>
    <t xml:space="preserve">МКБ, МОБ, дв. КАМАЗ-740.632-400 (E-4), Common Rail, ТНВД BOSCH, ДЗК,  аэродинам.козырек, КОМ c насосом, пневмоподв. каб., тахограф российского стандарта с блоком СКЗИ </t>
  </si>
  <si>
    <t xml:space="preserve">МКБ, МОБ, дв. КАМАЗ-740.632-400 (E-4), топл. ап.BOSCH, Common Rail, РК КАМАЗ-6522, КОМ c насосом, пневмоподв. каб., тахограф российского стандарта с блоком СКЗИ </t>
  </si>
  <si>
    <t xml:space="preserve">МКБ, МОБ, дв. КАМАЗ-740.632-400 (E-4),топл. ап.BOSCH, Common Rail, РК КАМАЗ-6522, КОМ c насосом, КП газов, шины Michelin, пневмоподв. каб., тахограф российского стандарта с блоком СКЗИ </t>
  </si>
  <si>
    <t xml:space="preserve">МКБ, МОБ, дв. КАМАЗ-740.632-400 (E-4), топл. ап. BOSCH, Common Rail, РК Steyr, КОМ ZF c насосом, ДЗК, отоп.каб., север.исполнение., шины Michelin, выхлоп вверх, защ. кожух ТБ, тахограф российского стандарта с блоком СКЗИ </t>
  </si>
  <si>
    <t xml:space="preserve">МКБ, МОБ, дв. КАМАЗ-740.632-400 (E-4), топл. ап. BOSCH, Common Rail, РК Steyr, ДЗК, отоп.каб., север.исполнение., шины Michelin, выхлоп вверх, защ. кожух ТБ, тахограф российского стандарта с блоком СКЗИ </t>
  </si>
  <si>
    <t xml:space="preserve">МКБ, МОБ, дв. КАМАЗ-740.632-400 (E-4), топл. ап.BOSCH, Common Rail, РК КАМАЗ-6522, КОМ ZF с насосом, ДЗК, отоп.каб., север.исполнение, шины "Север", пневмоподв. каб., выхлоп вверх, защ. кожух ТБ, тахограф российского стандарта с блоком СКЗИ </t>
  </si>
  <si>
    <t xml:space="preserve">МКБ, МОБ, дв. КАМАЗ-740.632-400 (E-4), топл. ап.BOSCH, Common Rail, РК КАМАЗ-6522, ДЗК, отоп.каб., север.исполнение, шины "Север", пневмоподв. каб., выхлоп вверх, защ. кожух ТБ, тахограф российского стандарта с блоком СКЗИ </t>
  </si>
  <si>
    <t xml:space="preserve">МКБ, МОБ, дв. КАМАЗ-740.632-400 (E-4), топл. ап.BOSCH, Common Rail, РК КАМАЗ-6522, вед. мосты ф. Даймлер, КОМ ZF с насосом, ДЗК, отоп.каб., север.исполнение, шины "Север", пневмоподв. каб., выхлоп вверх, защ. кожух ТБ, тахограф российского стандарта с блоком СКЗИ </t>
  </si>
  <si>
    <t xml:space="preserve">МКБ, МОБ, дв. КАМАЗ-740.632-400 (E-4), топл. ап.BOSCH, Common Rail, РК КАМАЗ-6522, вед. мосты ф. Даймлер, ДЗК, отоп.каб., север.исполнение, шины "Север", пневмоподв. каб., выхлоп вверх, защ. кожух ТБ, тахограф российского стандарта с блоком СКЗИ </t>
  </si>
  <si>
    <t xml:space="preserve">МКБ, МОБ, дв. КАМАЗ-740.73-400 (E-4), топл. ап. BOSCH, Common Rail, система нейтрализ. ОГ (AdBlue),  ДЗК, пневмоподв. каб., отоп.каб., тахограф российского стандарта с блоком СКЗИ </t>
  </si>
  <si>
    <t xml:space="preserve">МКБ, дв. Cummins ISB6.7e4 300(Е-4), ТНВД BOSCH, система нейтрализ. ОГ(AdBlue), аэродинам.козырек, ДЗК, тахограф российского стандарта с блоком СКЗИ </t>
  </si>
  <si>
    <t xml:space="preserve">МКБ, дв. Cummins ISB6.7 300 (Е-4), ТНВД BOSCH, Common Rail, аэродинам.козырек, ДЗК, тахограф российского стандарта с блоком СКЗИ </t>
  </si>
  <si>
    <t xml:space="preserve">зад.разгрузка, овал.сеч, МКБ, МОБ, дв. КАМАЗ-740.73-400 (E-4), топл. ап. BOSCH, Common Rail, система нейтрализ. ОГ (AdBlue), пневмоподв. каб., тахограф российского стандарта с блоком СКЗИ </t>
  </si>
  <si>
    <t xml:space="preserve">зад.разгрузка, прямоуг.сеч, МКБ, МОБ, дв. КАМАЗ-740.73-400 (E-4), топл. ап. BOSCH, Common Rail, система нейтрализ. ОГ (AdBlue), пневмоподв. каб., тахограф российского стандарта с блоком СКЗИ </t>
  </si>
  <si>
    <t xml:space="preserve">зад.разгрузка, прямоуг.сеч.,  МКБ, МОБ, дв. КАМАЗ-740.73-400 (E-4), топл. ап. BOSCH, Common Rail, система нейтрализ. ОГ (AdBlue), пневмоподв. каб., тахограф российского стандарта с блоком СКЗИ </t>
  </si>
  <si>
    <t xml:space="preserve">зад.разгрузка, прямоуг.сеч, МКБ, МОБ, дв. КАМАЗ-740.73-400 (E-4), топл. ап. BOSCH, Common Rail, система нейтрализ. ОГ (AdBlue), гидроцилиндр HYVA, пневмоподв. каб., тахограф российского стандарта с блоком СКЗИ </t>
  </si>
  <si>
    <t xml:space="preserve">зад.разгрузка, прямоуг.сеч, МКБ, МОБ, дв. КАМАЗ-740.73-400 (E-4), топл. ап. BOSCH, Common Rail, система нейтрализ. ОГ (AdBlue), гидроцилиндр HYVA, пневмоподв. каб., мосты Daimler, ДЗК, отопитель каб. кондиционер, тахограф российского стандарта с блоком СКЗИ </t>
  </si>
  <si>
    <t xml:space="preserve">бок.разг., МКБ, МОБ, дв. КАМАЗ-740.73-400 (E-4), топл. ап. BOSCH, Common Rail, система нейтрализ. ОГ (AdBlue), ДЗК, пневмоподв. каб., полог, лестница, базовое шасси 6520-3072-73, тахограф российского стандарта с блоком СКЗИ </t>
  </si>
  <si>
    <t xml:space="preserve">бок.разг., надстав.борта, МКБ, МОБ, дв. КАМАЗ-740.73-400 (E-4), топл. ап. BOSCH, Common Rail, система нейтрализ. ОГ (AdBlue), ДЗК, пневмоподв. каб., полог, лестница, базовое шасси 6520-3072-73, тахограф российского стандарта с блоком СКЗИ </t>
  </si>
  <si>
    <t xml:space="preserve">зад.разгрузка, прямоуг.сеч, МКБ, МОБ, дв. КАМАЗ-740.73-400 (E-4), топл. ап. BOSCH, Common Rail, система нейтрализ. ОГ (AdBlue), пневмоподв. каб., мех.система сматывания и разматывания полога с фиксацией жгутами, тахограф российского стандарта с блоком СКЗИ </t>
  </si>
  <si>
    <t xml:space="preserve">зад.разгрузка, прямоуг.сеч, МКБ, МОБ, дв. КАМАЗ-740.73-400 (E-4), топл. ап. BOSCH, Common Rail, система нейтрализ. ОГ (AdBlue), пневмоподв. каб., мех.система сматывания и разматывания полога с фиксацией тросом, тахограф российского стандарта с блоком СКЗИ </t>
  </si>
  <si>
    <t xml:space="preserve">зад.разгрузка, прямоуг.сеч, МКБ, МОБ, дв. КАМАЗ-740.73-400 (E-4), топл. ап. BOSCH, Common Rail, система нейтрализ. ОГ (AdBlue), пневмоподв. каб., полуавтомат. механизм раскрытия и накрытия полога, тахограф российского стандарта с блоком СКЗИ </t>
  </si>
  <si>
    <t xml:space="preserve">зад.разгрузка, прямоуг.сеч, МКБ, МОБ, дв. КАМАЗ-740.73-400 (E-4), топл. ап. BOSCH, Common Rail, система нейтрализ. ОГ (AdBlue), гидрооборудование HYVA, пневмоподв. каб., тахограф российского стандарта с блоком СКЗИ </t>
  </si>
  <si>
    <t xml:space="preserve">зад.разгрузка, овал.сеч, МКБ, МОБ, дв. Cummins ISLe 400 40 (Е-4), система нейтрализ. ОГ(AdBlue), ТНВД BOSCH, пневмоподв. каб., тахограф российского стандарта с блоком СКЗИ </t>
  </si>
  <si>
    <t xml:space="preserve">зад.разгрузка, прямоуг.сеч, МКБ, МОБ, дв. Cummins ISLe 400 40 (Е-4), система нейтрализ. ОГ(AdBlue), ТНВД BOSCH, пневмоподв. каб., тахограф российского стандарта с блоком СКЗИ </t>
  </si>
  <si>
    <t xml:space="preserve">зад.разгрузка, овал.сеч, МКБ, МОБ, дв. Cummins ISLe 400 40 (Е-4), система нейтрализ. ОГ(AdBlue), ТНВД BOSCH, пневмоподв. каб., тахограф российского стандарта с блоком СКЗИ  </t>
  </si>
  <si>
    <t xml:space="preserve">зад.разгрузка, овал.сеч, МКБ, МОБ, дв. КАМАЗ-740.632-400 (E-4), топл. ап. BOSCH, Common Rail, пневмоподв. каб., тахограф российского стандарта с блоком СКЗИ </t>
  </si>
  <si>
    <t xml:space="preserve">зад.разгрузка, прямоуг.сеч, МКБ, МОБ, дв. КАМАЗ-740.632-400 (E-4), топл. ап. BOSCH, Common Rail, пневмоподв. каб., обогрев платф., тахограф российского стандарта с блоком СКЗИ </t>
  </si>
  <si>
    <t xml:space="preserve">зад.разгрузка, прямоуг.сеч.,  МКБ, МОБ, дв. КАМАЗ-740.632-400 (E-4), топл. ап. BOSCH, Common Rail, пневмоподв. каб., обогрев платф., тахограф российского стандарта с блоком СКЗИ </t>
  </si>
  <si>
    <t xml:space="preserve">зад.разгрузка, прямоуг.сеч, МКБ, МОБ, дв. КАМАЗ-740.632-400 (E-4), топл. ап. BOSCH, Common Rail,  гидроцилиндр HYVA, пневмоподв. каб., обогрев платф., тахограф российского стандарта с блоком СКЗИ </t>
  </si>
  <si>
    <t xml:space="preserve">зад.разгрузка, прямоуг.сеч, МКБ, МОБ, дв. КАМАЗ-740.632-400 (E-4), топл. ап. BOSCH, Common Rail,  пневмоподв. каб., обогрев платф., тахограф российского стандарта с блоком СКЗИ </t>
  </si>
  <si>
    <t xml:space="preserve">зад.разгрузка, прямоуг.сеч, МКБ, МОБ, дв. КАМАЗ-740.632-400, топл. ап. BOSCH, Common Rail, пневмоподв. каб., обогрев платф., тахограф российского стандарта с блоком СКЗИ </t>
  </si>
  <si>
    <t xml:space="preserve">зад.разгрузка, прямоуг.сеч, МКБ, МОБ, дв. КАМАЗ-740.632-400 (E-4), топл. ап. BOSCH, Common Rail, пневмоподв. каб., полог сматываемый на вал в передней части платф. за козырьком с помощью рукоятки, защитный кожух для защиты тента в свернутом состоянии,боковая лестница имеющая неподв. и откидную части для обслуж-я тента, штанга для манипуляций с тентом, обогрев платф., тахограф российского стандарта с блоком СКЗИ </t>
  </si>
  <si>
    <t xml:space="preserve">зад.разгрузка, овал.сеч., МКБ, МОБ, дв. КАМАЗ-740.632-400 (E-4), топл. ап.BOSCH, Common Rail, РК КАМАЗ-6522, пневмоподв. каб., тахограф российского стандарта с блоком СКЗИ </t>
  </si>
  <si>
    <t xml:space="preserve">зад.разгрузка, обогрев платф, МКБ, МОБ, дв. КАМАЗ-740.632-400 (E-4), топл. ап.BOSCH, Common Rail, РК КАМАЗ-6522, пневмоподв. каб., тахограф российского стандарта с блоком СКЗИ </t>
  </si>
  <si>
    <t xml:space="preserve">зад.разгрузка, обогрев платф, МКБ, МОБ, дв. КАМАЗ-740.632-400 (E-4), топл. ап.BOSCH, Common Rail, РК Steyr, отоп.каб., пневмоподв. каб., кондиционер, тахограф российского стандарта с блоком СКЗИ </t>
  </si>
  <si>
    <t xml:space="preserve">зад.разгрузка, обогрев платф, МКБ, МОБ, дв. КАМАЗ-740.632-400 (E-4), топл. ап.BOSCH, Common Rail, РК КАМАЗ-6522, мосты Daimler, пневмоподв. каб., тахограф российского стандарта с блоком СКЗИ </t>
  </si>
  <si>
    <t xml:space="preserve">зад.разгрузка, обогрев платф, МКБ, МОБ, дв. КАМАЗ-740.632-400 (E-4), топл. ап.BOSCH, Common Rail, мосты Daimler, РК КАМАЗ-6522, пневмоподв. каб., тахограф российского стандарта с блоком СКЗИ </t>
  </si>
  <si>
    <t xml:space="preserve">зад.разгрузка, обогрев платф, МКБ, МОБ, дв. КАМАЗ-740.632-400 (E-4), топл. ап.BOSCH, Common Rail, РК КАМАЗ-6522, шины  Michelin, пневмоподв. каб., тахограф российского стандарта с блоком СКЗИ </t>
  </si>
  <si>
    <t xml:space="preserve">зад.разгрузка, обогрев платф, МКБ, МОБ, дв. КАМАЗ-740.632-400 (E-4), топл. ап.BOSCH, Common Rail, РК ZF Steyr, отоп. Планар, кондиционер, шины  Michelin, пневмоподв. каб., тахограф российского стандарта с блоком СКЗИ </t>
  </si>
  <si>
    <t xml:space="preserve">зад.разгрузка, овал.сеч., МКБ, МОБ, дв. КАМАЗ-740.73-400 (E-4), топл. ап. BOSCH, Common Rail, система нейтрализ. ОГ (AdBlue), аэродинам.козырек, пневмоподв. каб., тахограф российского стандарта с блоком СКЗИ </t>
  </si>
  <si>
    <t xml:space="preserve">зад.разгрузка, прямоуг.сеч, МКБ, МОБ, дв. КАМАЗ-740.73-400 (E-4), топл. ап. BOSCH, Common Rail, система нейтрализ. ОГ (AdBlue), аэродинам.козырек, пневмоподв. каб., тахограф российского стандарта с блоком СКЗИ </t>
  </si>
  <si>
    <t xml:space="preserve">зад.разгрузка, овал.сеч., МКБ, МОБ, дв. КАМАЗ-740.632-400 (E-4), топл. ап. BOSCH, Common Rail, аэродинам.козырек, пневмоподв. каб., тахограф российского стандарта с блоком СКЗИ </t>
  </si>
  <si>
    <t xml:space="preserve">зад.разгрузка, прямоуг.сеч, МКБ, МОБ, дв. КАМАЗ-740.632-400 (E-4), топл. ап. BOSCH, Common Rail, аэродинам.козырек, пневмоподв. каб., тахограф российского стандарта с блоком СКЗИ </t>
  </si>
  <si>
    <t xml:space="preserve">МКБ, МОБ,  дв. КАМАЗ-740.652-260 (E-4), топл. ап.BOSCH, Common Rail, тахограф российского стандарта с блоком СКЗИ </t>
  </si>
  <si>
    <t xml:space="preserve">МКБ, МОБ,  дв. КАМАЗ-740.652-260 (E-4), топл. ап.BOSCH, Common Rail, лебедка, ДЗК, тахограф российского стандарта с блоком СКЗИ </t>
  </si>
  <si>
    <t xml:space="preserve">МКБ, МОБ, дв. КАМАЗ-740.652-260 (E-4), топл. ап.BOSCH, Common Rail, тахограф российского стандарта с блоком СКЗИ </t>
  </si>
  <si>
    <t xml:space="preserve">МКБ, МОБ,  дв. КАМАЗ-740.652-260 (E-4), топл. ап.BOSCH, Common Rail, лебедка, тахограф российского стандарта с блоком СКЗИ </t>
  </si>
  <si>
    <t xml:space="preserve">МКБ, МОБ, дв. Cummins ISB 6.7 275 (Е-4), ТНВД BOSCH, тахограф российского стандарта с блоком СКЗИ </t>
  </si>
  <si>
    <t xml:space="preserve">МКБ, МОБ, дв. КАМАЗ-740.622-280 (E-4), топл. ап.BOSCH, Common Rail, КОМ ZF с насосом, ДЗК, тахограф российского стандарта с блоком СКЗИ </t>
  </si>
  <si>
    <t xml:space="preserve">МКБ, МОБ, дв. КАМАЗ-740.622-280 (E-4), топл. ап.BOSCH, Common Rail, тахограф российского стандарта с блоком СКЗИ </t>
  </si>
  <si>
    <t xml:space="preserve">МКБ, МОБ, дв. КАМАЗ-740.622-280 (E-4), топл. ап.BOSCH, Common Rail, лебедка, тахограф российского стандарта с блоком СКЗИ </t>
  </si>
  <si>
    <t xml:space="preserve">МКБ, МОБ, дв. КАМАЗ-740.622-280 (E-4), топл. ап.BOSCH, Common Rail, ДЗК, тахограф российского стандарта с блоком СКЗИ </t>
  </si>
  <si>
    <t xml:space="preserve">МКБ, МОБ, дв. КАМАЗ-740.622-280 (E-4), топл. ап.BOSCH, Common Rail, пневм. подвеска зад. вед. мостов, тахограф российского стандарта с блоком СКЗИ </t>
  </si>
  <si>
    <t xml:space="preserve">МКБ, МОБ, дв. КАМАЗ-740.622-280 (E-4), топл. ап.BOSCH, Common Rail,  КОМ ZF с насосом, ДЗК, защ. кожух ТБ, выхл.вверх, тахограф российского стандарта с блоком СКЗИ </t>
  </si>
  <si>
    <t xml:space="preserve">МКБ, МОБ, дв. КАМАЗ 740.662-300(Е-4), топл. ап. BOSCH, Common Rail, ДЗК,  КОМ ZF (OMFB) с насосом, выхл.вверх,  защ.кожух ТБ, тахограф российского стандарта с блоком СКЗИ </t>
  </si>
  <si>
    <t xml:space="preserve">МКБ, МОБ, дв. КАМАЗ 740.662-300(Е-4), топл. ап. BOSCH, Common Rail, ДЗК,  выхл.вверх,  защ.кожух ТБ, тахограф российского стандарта с блоком СКЗИ </t>
  </si>
  <si>
    <t xml:space="preserve">МКБ, МОБ, дв. КАМАЗ-740.652-260 (E-4), топл. ап.BOSCH, Common Rail, тент, каркас, лебедка, внутр. размеры платформы 4892х2470х730 мм, тахограф российского стандарта с блоком СКЗИ </t>
  </si>
  <si>
    <t xml:space="preserve">МКБ, МОБ, дв. КАМАЗ-740.652-260 (E-4), топл. ап.BOSCH, Common Rail, тент, каркас, внутр. размеры платформы 4892х2470х730 мм, тахограф российского стандарта с блоком СКЗИ </t>
  </si>
  <si>
    <t xml:space="preserve">МКБ, МОБ, дв. Cummins ISB6.7 275 (Е-4), ТНВД BOSCH, тент, каркас, лебедка, внутр. размеры платформы 4892х2470х730 мм, тахограф российского стандарта с блоком СКЗИ </t>
  </si>
  <si>
    <t xml:space="preserve">МКБ, МОБ, дв. КАМАЗ-740.622-280 (E-4), топл. ап.BOSCH, Common Rail, тент, каркас, лебедка, внутр. размеры платформы 4892х2470х730 мм, тахограф российского стандарта с блоком СКЗИ </t>
  </si>
  <si>
    <t xml:space="preserve">МКБ, МОБ, дв. КАМАЗ-740.622-280 (E-4), топл. ап.BOSCH, Common Rail, тент, каркас, внутр. размеры платформы 4892х2470х730 мм, тахограф российского стандарта с блоком СКЗИ </t>
  </si>
  <si>
    <t xml:space="preserve">МКБ, МОБ, дв. КАМАЗ 740.662-300(Е-4), топл. ап. BOSCH, Common Rail, тент, каркас, внутр. размеры платформы 6112х2470х730 мм, тахограф российского стандарта с блоком СКЗИ </t>
  </si>
  <si>
    <t xml:space="preserve">МКБ, МОБ, дв. КАМАЗ 740.662-300(Е-4), топл. ап. BOSCH, Common Rail, тент, каркас, лебедка, внутр. размеры платформы 6112х2470х730 мм, тахограф российского стандарта с блоком СКЗИ </t>
  </si>
  <si>
    <t xml:space="preserve">МКБ, МОБ, дв. КАМАЗ 740.662-300(Е-4), топл. ап. BOSCH, Common Rail, тент, каркас, лебедка,  внутр. размеры платформы 6112х2470х730 мм, тахограф российского стандарта с блоком СКЗИ </t>
  </si>
  <si>
    <t xml:space="preserve">МКБ, МОБ,  дв. КАМАЗ 740.602-360 (Е-4), топл. ап.BOSCH, Common Rail, для установки специального геофизического оборудования, внутр. размеры платформы 6112х2470х730 мм, тахограф российского стандарта с блоком СКЗИ </t>
  </si>
  <si>
    <t xml:space="preserve">МКБ, МОБ, дв. КАМАЗ 740.632-400 (Е-4),  топл. ап. BOSCH, Common Rail, РК  c КОМ прив. леб. PTO M200, лебедка, отоп. каб., шины Michelin, внутр. размеры платформы 7258х2470х730 мм, тахограф российского стандарта с блоком СКЗИ </t>
  </si>
  <si>
    <t xml:space="preserve">МКБ, МОБ, дв. КАМАЗ-740.662-300 (E-4), топл. ап.BOSCH, Common Rail, КОМ ZF (OMFB) с насосом, выхл.вверх защ.кожух ТБ, тахограф российского стандарта с блоком СКЗИ </t>
  </si>
  <si>
    <t xml:space="preserve">МКБ, МОБ, дв. КАМАЗ-740.662-300 (E-4), топл. ап.BOSCH, Common Rail, КОМ с насосом, выхл.вверх защ.кожух ТБ, тахограф российского стандарта с блоком СКЗИ </t>
  </si>
  <si>
    <t xml:space="preserve">МКБ, МОБ, дв. КАМАЗ-740.662-300 (E-4), топл. ап.BOSCH, Common Rail, выхлоп вверх, защ.кожух ТБ, тахограф российского стандарта с блоком СКЗИ </t>
  </si>
  <si>
    <t xml:space="preserve">МКБ, МОБ, дв. КАМАЗ-740.662-300 (E-4), топл. ап.BOSCH, Common Rail, тахограф российского стандарта с блоком СКЗИ </t>
  </si>
  <si>
    <t xml:space="preserve">МКБ, МОБ, дв. Cummins ISB6.7e4 300 (Е-4), ТНВД BOSCH, система нейтрализ. ОГ(AdBlue), аэродинам.козырек, тахограф российского стандарта с блоком СКЗИ </t>
  </si>
  <si>
    <t xml:space="preserve">МКБ, МОБ, дв. Cummins ISB6.7e4 300 (Е-4), ТНВД BOSCH, система нейтрализ. ОГ(AdBlue), выхлоп вверх, защ. кожух ТБ, тахограф российского стандарта с блоком СКЗИ </t>
  </si>
  <si>
    <t xml:space="preserve">МКБ, МОБ, дв. Cummins ISB6.7e4 300 (Е-4), ТНВД BOSCH, система нейтрализ. ОГ(AdBlue), КОМ ZF  (OMFB) c  насосом, выхлоп вверх, защ кожух ТБ, тахограф российского стандарта с блоком СКЗИ </t>
  </si>
  <si>
    <t xml:space="preserve">МКБ, дв. КАМАЗ-740.73-400 (E-4), топл. ап. BOSCH, Common Rail, система нейтрализ. ОГ (AdBlue), отоп.каб., задняя пнев. подв., гипоид.задний мост FAW, пневмоподв. каб., тахограф российского стандарта с блоком СКЗИ </t>
  </si>
  <si>
    <t>МКБ, дв. Daimler OM457LA (Евро-5), КПП без интардера, зад. мост Daimler HL6, ECAS, система нейтрализ. ОГ (AdBlue), EBS, ESP, ASR, каб. Daimler, пружин. подв.. каб., кондиционер, автономный отопитель Eberspaecher Airtronic D2 24V, тахограф российского стандарта с блоком СКЗИ , проблеск. маячки на крыше каб., ДЗК, защ. кожух т.бака, КОМ ZF  (OMFB) c насосом, гидрооборуд-е, без бок. огражд-я, без аэродин. обтекателя каб.</t>
  </si>
  <si>
    <t>МКБ, дв. Daimler OM457LA (Евро-5), КПП без интардера, зад. мост Daimler HL6, ECAS, система нейтрализ. ОГ (AdBlue), EBS, ESP, ASR, каб. Daimler (низкая), пружин. подв.. каб., кондиционер, автономный отопитель Eberspaecher Airtronic D2 24V, тахограф российского стандарта с блоком СКЗИ , проблеск. маячки на крыше каб., ДЗК, защ. кожух т.бака, без бок. огражд-я</t>
  </si>
  <si>
    <t xml:space="preserve">МКБ, МОБ, дв. КАМАЗ-740.73-400 (E-4), топл. ап. BOSCH, система нейтрализ. ОГ (AdBlue), Common Rail, отоп.каб., пневмоподв. каб., аэродинам.козырек, тахограф российского стандарта с блоком СКЗИ </t>
  </si>
  <si>
    <t xml:space="preserve">МКБ, МОБ, дв. КАМАЗ-740.73-400 (E-4), топл. ап. BOSCH, система нейтрализ. ОГ (AdBlue), Common Rail, отоп.каб., пневмоподв. каб., защ.кожух ТБ, выхл.вверх, тахограф российского стандарта с блоком СКЗИ </t>
  </si>
  <si>
    <t xml:space="preserve">МКБ, МОБ, дв. КАМАЗ-740.73-400 (E-4), топл. ап. BOSCH, система нейтрализ. ОГ (AdBlue), Common Rail, отоп.каб., пневмоподв. каб., КОМ ZF  (OMFB) c насосом, аэродинам.козырек, тахограф российского стандарта с блоком СКЗИ </t>
  </si>
  <si>
    <t xml:space="preserve">МКБ, МОБ, дв. КАМАЗ-740.73-400 (E-4), топл. ап. BOSCH, система нейтрализ. ОГ (AdBlue), Common Rail, отоп.каб., пневмоподв. каб., КОМ ZF  (OMFB) c насосом, защ.кожух ТБ, выхл.вверх, тахограф российского стандарта с блоком СКЗИ </t>
  </si>
  <si>
    <t xml:space="preserve">МКБ, МОБ, дв. КАМАЗ-740.73-400 (E-4), топл. ап. BOSCH, система нейтрализ. ОГ (AdBlue), Common Rail, отоп.каб., пневмоподв. каб., аэродинам.козырек, вед. мосты DANA, зад. подвеска пневм., тахограф российского стандарта с блоком СКЗИ </t>
  </si>
  <si>
    <t xml:space="preserve">МКБ, МОБ, дв. Daimler OM457LA (Евро-5), КПП ZF 16S2221 с интардером, система нейтрализ. ОГ(AdBlue), ECAS, EBS, ESP, ASR, кабина Daimler (низкая), кондиционер, отопитель каб. Eberspacher, вед. мосты Даймлер HD4/HL4 на пн.подвеске, тахограф российского стандарта с блоком СКЗИ </t>
  </si>
  <si>
    <t xml:space="preserve">МКБ, МОБ, дв. Daimler OM457LA (Евро-5), КПП ZF 16S2221 с интардером, система нейтрализ. ОГ(AdBlue), ECAS, EBS, ESP, ASR, кабина Daimler (низкая), кондиционер, отопитель каб. Eberspacher, вед. мосты Dana на пн.подвеске, тахограф российского стандарта с блоком СКЗИ </t>
  </si>
  <si>
    <t xml:space="preserve">МКБ, МОБ, дв. КАМАЗ-740.632-400 (E-4), топл. ап. BOSCH, Common Rail, мосты Daimler, РК КАМАЗ-6522, КОМ с насосом, шины "Север", отоп. Планар, ДЗК, диаметр шкворня 2", пневмоподв. каб., тахограф российского стандарта с блоком СКЗИ </t>
  </si>
  <si>
    <t xml:space="preserve">МКБ, МОБ, дв. КАМАЗ-740.632-400 (E-4), топл. ап. BOSCH, Common Rail, РК КАМАЗ-6522, КОМ с насосом, шины "Север", диаметр шкворня 3,5", аэродинам.козырек, пневмоподв. каб., тахограф российского стандарта с блоком СКЗИ </t>
  </si>
  <si>
    <t xml:space="preserve">МКБ, МОБ, дв. КАМАЗ-740.632-400 (E-4), топл. ап. BOSCH, Common Rail, РК КАМАЗ-6522,  КОМ  с насосом,  шины "Север", отоп. Планар, ДЗК, диаметр шкворня 3,5", пневмоподв. каб., тахограф российского стандарта с блоком СКЗИ </t>
  </si>
  <si>
    <t xml:space="preserve">МКБ, МОБ, дв. КАМАЗ-740.632-400 (E-4), топл. ап. BOSCH, Common Rail, РК КАМАЗ-6522, КОМ с насосом, шины "Север", диаметр шкворня 2", аэродинам.козырек, пневмоподв. каб., тахограф российского стандарта с блоком СКЗИ </t>
  </si>
  <si>
    <t xml:space="preserve">МКБ, МОБ, дв. КАМАЗ-740.632-400 (E-4), топл. ап. BOSCH, Common Rail,  КОМ с насосом, РК КАМАЗ-6522, ДЗК, круиз-контроль, диаметр шкворня 2", шины Michelin, пневмоподв.каб., тахограф российского стандарта с блоком СКЗИ  </t>
  </si>
  <si>
    <t xml:space="preserve">МКБ, МОБ, дв. КАМАЗ-740.632-400 (E-4), топл. ап. BOSCH, Common Rail,  КОМ с насосом, РК КАМАЗ-6522, ДЗК, круиз-контроль, диаметр шкворня 3,5", шины Michelin, пневмоподв.каб., тахограф российского стандарта с блоком СКЗИ  </t>
  </si>
  <si>
    <t xml:space="preserve">МКБ, дв. Cummins ISB6.7e4 245 (Е-4), ТНВД BOSCH, система нейтрализ. ОГ(AdBlue), КПП ZF6S1000, внутр. размеры платформы 5162х2470х730 мм, тахограф российского стандарта с блоком СКЗИ </t>
  </si>
  <si>
    <t xml:space="preserve">МКБ, дв. Cummins ISB6.7e4 245 (Е-4), ТНВД BOSCH, система нейтрализ. ОГ(AdBlue), КПП ZF6S1000, тент, каркас, внутр. размеры платформы 6112х2470х730 мм, тахограф российского стандарта с блоком СКЗИ </t>
  </si>
  <si>
    <t xml:space="preserve">МКБ, дв. Cummins ISB6.7e4 245 (Е-4), ТНВД BOSCH, система нейтрализ. ОГ(AdBlue), КПП ZF6S1000, внутр. размеры платформы 6112х2470х730 мм, тахограф российского стандарта с блоком СКЗИ </t>
  </si>
  <si>
    <t xml:space="preserve">МКБ, дв. Cummins ISB6.7e4 245 (Е-4), ТНВД BOSCH, система нейтрализ. ОГ(AdBlue), КПП ZF6S1000, задняя пневмоподвеска, тент, каркас, внутр. размеры платформы 6112х2470х730 мм, тахограф российского стандарта с блоком СКЗИ </t>
  </si>
  <si>
    <t xml:space="preserve">МКБ, дв. Cummins 4 ISBe4 185 (Е-4), ТНВД BOSCH, система нейтрализ. ОГ(AdBlue), КПП ZF6S700, ДЗК, тахограф российского стандарта с блоком СКЗИ </t>
  </si>
  <si>
    <t xml:space="preserve">МКБ,  дв. Cummins 4 ISBe4 185 (Е-4), ТНВД BOSCH, система нейтрализ. ОГ(AdBlue), КПП ZF6S700, ДЗК, КОМ ZF, тахограф российского стандарта с блоком СКЗИ </t>
  </si>
  <si>
    <t xml:space="preserve">МКБ,  дв. Cummins 4 ISBe4 185 (Е-4), ТНВД BOSCH, система нейтрализ. ОГ(AdBlue), КПП ZF6S1000, ДЗК, КОМ ZF, тахограф российского стандарта с блоком СКЗИ </t>
  </si>
  <si>
    <t xml:space="preserve">МКБ, дв. Cummins 4 ISBe4 185 (Е-4), ТНВД BOSCH, система нейтрализ. ОГ(AdBlue), КПП ZF6S700, ДЗК, КОМ ZF, тахограф российского стандарта с блоком СКЗИ </t>
  </si>
  <si>
    <t xml:space="preserve">МКБ, дв. Cummins 4 ISBe4 185 (Е-4), ТНВД BOSCH, система нейтрализ. ОГ(AdBlue), КПП ZF6S1000, ДЗК, КОМ ZF, тахограф российского стандарта с блоком СКЗИ </t>
  </si>
  <si>
    <t xml:space="preserve">МКБ, дв. Cummins 4 ISBe4 185 (Е-4), ТНВД BOSCH, система нейтрализ. ОГ(AdBlue), КПП ZF6S700, ДЗК, КОМ ZF NL/1b, тахограф российского стандарта с блоком СКЗИ </t>
  </si>
  <si>
    <t xml:space="preserve">МКБ, дв. Сummins  ISB6.7e4 245 (Е-4), ТНВД BOSCH, система нейтрализ. ОГ(AdBlue), КПП ZF6S1000, ДЗК, тахограф российского стандарта с блоком СКЗИ </t>
  </si>
  <si>
    <t xml:space="preserve">МКБ, дв. Сummins  ISB6.7e4 245 (Е-4), ТНВД BOSCH, система нейтрализ. ОГ(AdBlue), КПП ZF6S1000, ДЗК, задняя пневмоподвеска, тахограф российского стандарта с блоком СКЗИ </t>
  </si>
  <si>
    <t xml:space="preserve">МКБ, дв. Сummins  4ISBe4 185 (Е-4), система нейтрализ. ОГ(AdBlue), ТНВД BOSCH, КПП ZF6S700, КОМ ZF с насосом, ДЗК, тахограф российского стандарта с блоком СКЗИ </t>
  </si>
  <si>
    <t xml:space="preserve">МКБ, дв. Сummins ISB6.7e4 245 (Е-4), система нейтрализ. ОГ(AdBlue), ТНВД BOSCH, КПП ZF6S1000, КОМ ZF с насосом, ДЗК, тахограф российского стандарта с блоком СКЗИ </t>
  </si>
  <si>
    <t xml:space="preserve">МКБ, дв. Cummins ISB6.7e4 300 (Е-4), ТНВД BOSCH, система нейтрализ. ОГ(AdBlue), задний мост Dana DN5308, задн.пнемоподв., тахограф российского стандарта с блоком СКЗИ </t>
  </si>
  <si>
    <t xml:space="preserve">МКБ, дв. Cummins  ISB6.7e4 300 (Е-4), ТНВД BOSCH, система нейтрализ. ОГ(AdBlue), задний мост Dana DN5308, задн.пнемоподв., тахограф российского стандарта с блоком СКЗИ </t>
  </si>
  <si>
    <t xml:space="preserve">МКБ, МОБ, дв. Cummins  ISB6.7e4 300 (Е-4), ТНВД BOSCH, система нейтрализ. ОГ(AdBlue), ДЗК, тахограф российского стандарта с блоком СКЗИ </t>
  </si>
  <si>
    <t xml:space="preserve">МКБ, МОБ, дв. Cummins  ISB6.7e4 300 (Е-4), ТНВД BOSCH, система нейтрализ. ОГ(AdBlue), КОМ ZF с насосом, ДЗК, тахограф российского стандарта с блоком СКЗИ </t>
  </si>
  <si>
    <t xml:space="preserve">МКБ, МОБ, дв. Cummins  ISB6.7e4 300 (Е-4), ТНВД BOSCH, система нейтрализации ОГ(AdBlue), ДЗК,  тахограф российского стандарта с блоком СКЗИ </t>
  </si>
  <si>
    <t xml:space="preserve">МКБ, МОБ, дв. Cummins  ISB6.7e4 300 (Е-4), ТНВД BOSCH, система нейтрализации ОГ(AdBlue), ДЗК,  выхлоп вверх, тахограф российского стандарта с блоком СКЗИ </t>
  </si>
  <si>
    <t xml:space="preserve">МКБ, МОБ, дв. Cummins  ISB6.7e4 300 (Е-4), система нейтрализ. ОГ(AdBlue), ТНВД BOSCH, КОМ с насосом, выхл.вверх, защ.кожух ТБ, ДЗК, тахограф российского стандарта с блоком СКЗИ </t>
  </si>
  <si>
    <t xml:space="preserve">МКБ, МОБ, дв. Cummins ISB6.7e4 300 (Е-4), ТНВД BOSCH, система нейтрализации ОГ(AdBlue), ДЗК,  КОМ ZF, тахограф российского стандарта с блоком СКЗИ </t>
  </si>
  <si>
    <t xml:space="preserve">МКБ, МОБ, дв. Cummins  ISB6.7e4 300 (Е-4), ТНВД BOSCH, система нейтрализации ОГ(AdBlue), ДЗК, тахограф российского стандарта с блоком СКЗИ </t>
  </si>
  <si>
    <t xml:space="preserve">МКБ, МОБ, дв. Cummins  ISB6.7e4 300 (Е-4), ТНВД BOSCH, система нейтрализ. ОГ(AdBlue), ДЗК, КОМ ZF с насосом, тахограф российского стандарта с блоком СКЗИ </t>
  </si>
  <si>
    <t xml:space="preserve">МКБ, МОБ, дв. Cummins  ISB6.7e4 300 (Е-4), ТНВД BOSCH, система нейтрализ. ОГ(AdBlue),  КОМ ZF с насосом, ДЗК, тахограф российского стандарта с блоком СКЗИ </t>
  </si>
  <si>
    <t xml:space="preserve">МКБ, МОБ, дв. Cummins ISB6.7e4 300 (Е-4), ТНВД BOSCH, система нейтрализ. ОГ(AdBlue),  КОМ ZF с насосом, ДЗК, тахограф российского стандарта с блоком СКЗИ </t>
  </si>
  <si>
    <t xml:space="preserve">МКБ, МОБ, дв. Cummins  ISB6.7e4 300 (Е-4), ТНВД BOSCH, система нейтрализ. ОГ(AdBlue), КОМ с насосом, выхл.вверх, защ.кожух ТБ, ДЗК, тахограф российского стандарта с блоком СКЗИ </t>
  </si>
  <si>
    <t xml:space="preserve">МКБ, МОБ, дв. Cummins  ISB6.7 300 (Е-4), ТНВД BOSCH, Common Rail, ДЗК, тахограф российского стандарта с блоком СКЗИ </t>
  </si>
  <si>
    <t xml:space="preserve">МКБ, МОБ, дв. Cummins  ISB6.7 300 (Е-4), ТНВД BOSCH, Common Rail, КОМ ZF с насосом, ДЗК, тахограф российского стандарта с блоком СКЗИ </t>
  </si>
  <si>
    <t xml:space="preserve">МКБ, МОБ, дв. Cummins  ISB6.7 300 (Е-4), ТНВД BOSCH, Common Rail, ДЗК,  тахограф российского стандарта с блоком СКЗИ </t>
  </si>
  <si>
    <t xml:space="preserve">МКБ, МОБ, дв. Cummins  ISB6.7 300 (Е-4), ТНВД BOSCH, Common Rail, ДЗК,  выхлоп вверх, тахограф российского стандарта с блоком СКЗИ </t>
  </si>
  <si>
    <t xml:space="preserve">МКБ, МОБ, дв. Cummins  ISB6.7 300 (Е-4), Common Rail, ТНВД BOSCH, КОМ с насосом, выхл.вверх, защ.кожух ТБ, ДЗК, тахограф российского стандарта с блоком СКЗИ </t>
  </si>
  <si>
    <t xml:space="preserve">МКБ, МОБ, дв. Cummins ISB6.7 300 (Е-4), ТНВД BOSCH, Common Rail, ДЗК,  КОМ ZF, тахограф российского стандарта с блоком СКЗИ </t>
  </si>
  <si>
    <t xml:space="preserve">МКБ, МОБ, дв. Cummins  ISB6.7 300 (Е-4), ТНВД BOSCH, Common Rail, ДЗК, КОМ ZF с насосом, тахограф российского стандарта с блоком СКЗИ </t>
  </si>
  <si>
    <t xml:space="preserve">МКБ, МОБ, дв. Cummins  ISB6.7 300 (Е-4), ТНВД BOSCH, Common Rail,  КОМ ZF с насосом, ДЗК, тахограф российского стандарта с блоком СКЗИ </t>
  </si>
  <si>
    <t xml:space="preserve">МКБ, МОБ, дв. Cummins ISB6.7 300 (Е-4), ТНВД BOSCH, Common Rail, КОМ ZF с насосом, ДЗК, тахограф российского стандарта с блоком СКЗИ </t>
  </si>
  <si>
    <t xml:space="preserve">МКБ, МОБ, дв. Cummins  ISB6.7 300 (Е-4), ТНВД BOSCH, Common Rail, КОМ с насосом, выхл.вверх, защ.кожух ТБ, ДЗК, тахограф российского стандарта с блоком СКЗИ </t>
  </si>
  <si>
    <t xml:space="preserve">МКБ, МОБ, дв. Cummins  ISB6.7 300 (Е-4), ТНВД BOSCH, Common Rail, ДЗК, КОМ ZF с насосом, КП газов, тахограф российского стандарта с блоком СКЗИ </t>
  </si>
  <si>
    <t xml:space="preserve">МКБ, МОБ, дв. Cummins  ISB6.7 300 (Е-4), топл. ап. BOSCH, Common Rail, ДЗК, тахограф российского стандарта с блоком СКЗИ </t>
  </si>
  <si>
    <t xml:space="preserve">МКБ, МОБ, дв. КАМАЗ 740.622-280 (Е-4), топл. ап. BOSCH, Common Rail, ДЗК, тахограф российского стандарта с блоком СКЗИ </t>
  </si>
  <si>
    <t xml:space="preserve">МКБ, МОБ, дв. Cummins  ISB6.7 300 (Е-4), топл. ап. BOSCH, Common Rail, ДЗК,  тахограф российского стандарта с блоком СКЗИ </t>
  </si>
  <si>
    <t xml:space="preserve">МКБ, МОБ, дв. КАМАЗ 740.622-280 (Е-4), топл. ап. BOSCH, Common Rail, ДЗК,  тахограф российского стандарта с блоком СКЗИ </t>
  </si>
  <si>
    <t xml:space="preserve">МКБ, МОБ, дв. Cummins  ISB6.7 300 (Е-4), Common Rail, топл. ап. BOSCH, выхл.вверх, защ.кожух ТБ, ДЗК, тахограф российского стандарта с блоком СКЗИ </t>
  </si>
  <si>
    <t xml:space="preserve">МКБ, МОБ, дв. Cummins  ISB6.7 300 (Е-4), топл. ап. BOSCH, выхл.вверх, защ.кожух ТБ, ДЗК, тахограф российского стандарта с блоком СКЗИ </t>
  </si>
  <si>
    <t xml:space="preserve">МКБ, МОБ, дв. Cummins  ISB6.7 300 (Е-4), топл. ап. BOSCH, Common Rail, ДЗК,  выхлоп вверх, тахограф российского стандарта с блоком СКЗИ </t>
  </si>
  <si>
    <t xml:space="preserve">МКБ, МОБ, дв. КАМАЗ 740.622-280 (Е-4), топл. ап. BOSCH, Common Rail, ДЗК, КП газов, тахограф российского стандарта с блоком СКЗИ </t>
  </si>
  <si>
    <t xml:space="preserve">МКБ, МОБ, дв. Cummins  ISB6.7 300 (Е-4), топл. ап. BOSCH, Common Rail,  тахограф российского стандарта с блоком СКЗИ </t>
  </si>
  <si>
    <t xml:space="preserve">МКБ, МОБ, дв. КАМАЗ 740.622-280 (Е-4), топл. ап. BOSCH, Common Rail,  ДЗК, тахограф российского стандарта с блоком СКЗИ </t>
  </si>
  <si>
    <t xml:space="preserve">МКБ, МОБ, дв. Cummins ISB6.7 300 (Е-4), топл. ап. BOSCH, Common Rail, ДЗК, тахограф российского стандарта с блоком СКЗИ </t>
  </si>
  <si>
    <t xml:space="preserve">МКБ, МОБ, дв. КАМАЗ 740.622-280 (Е-4) (Е-4), топл. ап. BOSCH, Common Rail,  ДЗК, тахограф российского стандарта с блоком СКЗИ </t>
  </si>
  <si>
    <t xml:space="preserve">МКБ, МОБ, дв. Cummins  ISB6.7e4 300 (Е-4), ТНВД BOSCH, система нейтрализ. ОГ(AdBlue), ДЗК, аэродинам.козырек, тахограф российского стандарта с блоком СКЗИ </t>
  </si>
  <si>
    <t xml:space="preserve">МКБ, МОБ, дв. Cummins  ISB6.7e4 300 (Е-4), ТНВД BOSCH, система нейтрализ. ОГ(AdBlue), ДЗК, аэродинам.козырек, пер. и зад. подвески пневмат-ие, отопитель каб. Планар 4Д, тахограф российского стандарта с блоком СКЗИ </t>
  </si>
  <si>
    <t xml:space="preserve">МКБ, МОБ, дв. Cummins  ISB6.7 300 (Е-4), ТНВД BOSCH, Common Rail,, ДЗК, аэродинам.козырек, тахограф российского стандарта с блоком СКЗИ </t>
  </si>
  <si>
    <t xml:space="preserve">МКБ, МОБ, дв. Cummins ISB6.7 300 (Е-4), топл. ап. BOSCH, Common Rail, ДЗК, аэродинам.козырек, пер. и зад. подвески пневмат-ие, отопитель каб. Планар 4Д, тахограф российского стандарта с блоком СКЗИ </t>
  </si>
  <si>
    <t xml:space="preserve">МКБ, дв. КАМАЗ 740.622-280 (Е-4), топл.ап. BOSCH, Common Rail, МОБ, КОМ ZF c насосом, защ. кожух ТБ., выхлоп вверх, тахограф российского стандарта с блоком СКЗИ </t>
  </si>
  <si>
    <t xml:space="preserve">МКБ, дв. КАМАЗ 740.662-300 (Е-4), топл.ап. BOSCH, Common Rail, МОБ, КОМ ZF c насосом, защ. кожух ТБ., выхлоп вверх, тахограф российского стандарта с блоком СКЗИ </t>
  </si>
  <si>
    <t xml:space="preserve">зад.разгрузка, обогрев платф., МКБ, МОБ, дв. КАМАЗ 740.662-300(Е-4), топл. ап. BOSCH, Common Rail, ДЗК, на ш.43118-3019-46, тахограф российского стандарта с блоком СКЗИ </t>
  </si>
  <si>
    <t xml:space="preserve">зад.разгрузка, овал.сеч., МКБ, дв. Cummins 4 ISBe4 185 (Е-4), система нейтрализ. ОГ(AdBlue), ТНВД BOSCH, КПП ZF6S700, полог, тахограф российского стандарта с блоком СКЗИ </t>
  </si>
  <si>
    <t xml:space="preserve">зад.разгрузка, овал.сеч., МКБ, дв.Cummins ISB6.7e4 245 (Е-4), система нейтрализ. ОГ(AdBlue), ТНВД BOSCH, КПП ZF6S1000, полог, тахограф российского стандарта с блоком СКЗИ </t>
  </si>
  <si>
    <t xml:space="preserve">бок.разгрузка, надст.борта, МКБ, МОБ, дв. Cummins ISB6.7e4 300 (Е-4), ТНВД BOSCH, система нейтрализ. ОГ(AdBlue), ДЗК, на ш.65115-3063-23(А4), тахограф российского стандарта с блоком СКЗИ </t>
  </si>
  <si>
    <t xml:space="preserve">бок.разгрузка, надст.борта, МКБ, МОБ, дв. Cummins ISB6.7 300 (Е-4), ТНВД BOSCH, Common Rail, ДЗК, на ш.65115-3063-19(L4), тахограф российского стандарта с блоком СКЗИ </t>
  </si>
  <si>
    <t xml:space="preserve">бок.разгрузка, надст.борта, МКБ, МОБ, дв. КАМАЗ 740.622-280 (Е-4), ТНВД BOSCH, Common Rail, ДЗК, на ш.65115-773063-42, тахограф российского стандарта с блоком СКЗИ </t>
  </si>
  <si>
    <t xml:space="preserve">зад.разгрузка, овал.сеч, МКБ, МОБ, Cummins ISB6.7e4 300 (Е-4), ТНВД BOSCH, система нейтрализ. ОГ (AdBlue), тахограф российского стандарта с блоком СКЗИ </t>
  </si>
  <si>
    <t xml:space="preserve">бок.разгрузка, МКБ, МОБ, Cummins ISB6.7e4 300 (Е-4), ТНВД BOSCH, система нейтрализ. ОГ (AdBlue), тахограф российского стандарта с блоком СКЗИ </t>
  </si>
  <si>
    <t xml:space="preserve">зад.разгрузка, ковш.типа, МКБ, МОБ, Cummins ISB6.7e4 300 (Е-4), ТНВД BOSCH, система нейтрализ. ОГ (AdBlue), тахограф российского стандарта с блоком СКЗИ </t>
  </si>
  <si>
    <t xml:space="preserve">3-х ст.разгрузка, МКБ, МОБ, Cummins ISB6.7e4 300 (Е-4), ТНВД BOSCH, система нейтрализ. ОГ (AdBlue), тахограф российского стандарта с блоком СКЗИ </t>
  </si>
  <si>
    <t xml:space="preserve">зад.разгрузка, овал.сеч, МКБ, МОБ, Cummins ISB6.7 300 (Е-4), ТНВД BOSCH, Common Rail, обогрев платф., тахограф российского стандарта с блоком СКЗИ </t>
  </si>
  <si>
    <t xml:space="preserve">зад.разгрузка, овал.сеч, МКБ, МОБ, дв. Cummins ISB6.7 300 (Е-4), ТНВД BOSCH, Common Rail, тахограф российского стандарта с блоком СКЗИ </t>
  </si>
  <si>
    <t xml:space="preserve">зад.разгрузка, овал.сеч, МКБ, МОБ, дв. КАМАЗ 740.622-280 (Е-4), ТНВД BOSCH, Common Rail, обогрев платф., тахограф российского стандарта с блоком СКЗИ </t>
  </si>
  <si>
    <t xml:space="preserve">бок.разгрузка, МКБ, МОБ, Cummins ISB6.7 300 (Е-4), ТНВД BOSCH, Common Rail, тахограф российского стандарта с блоком СКЗИ </t>
  </si>
  <si>
    <t xml:space="preserve">бок.разгрузка, МКБ, МОБ, дв. Cummins ISB6.7 300 (Е-4), ТНВД BOSCH, Common Rail, тахограф российского стандарта с блоком СКЗИ </t>
  </si>
  <si>
    <t xml:space="preserve">бок.разгрузка, МКБ, МОБ, дв. КАМАЗ 740.622-280 (Е-4), ТНВД BOSCH, Common Rail, тахограф российского стандарта с блоком СКЗИ </t>
  </si>
  <si>
    <t xml:space="preserve">зад.разгрузка, ковш.типа, МКБ, МОБ, Cummins ISB6.7 300 (Е-4), ТНВД BOSCH, обогрев платф., тахограф российского стандарта с блоком СКЗИ </t>
  </si>
  <si>
    <t xml:space="preserve">зад.разгрузка, ковш.типа, МКБ, МОБ, дв. Cummins ISB6.7 300 (Е-4), ТНВД BOSCH, Common Rail, тахограф российского стандарта с блоком СКЗИ </t>
  </si>
  <si>
    <t xml:space="preserve">зад.разгрузка, ковш.типа, МКБ, МОБ, дв. КАМАЗ 740.622-280 (Е-4), ТНВД BOSCH, обогрев платф., тахограф российского стандарта с блоком СКЗИ </t>
  </si>
  <si>
    <t xml:space="preserve">3-х ст.разгрузка, МКБ, МОБ, Cummins ISB6.7 300 (Е-4), ТНВД BOSCH, Common Rail, тахограф российского стандарта с блоком СКЗИ </t>
  </si>
  <si>
    <t xml:space="preserve">3-х ст.разгрузка, МКБ, МОБ, дв. Cummins ISB6.7 300 (Е-4), ТНВД BOSCH, Common Rail, тахограф российского стандарта с блоком СКЗИ </t>
  </si>
  <si>
    <t xml:space="preserve">3-х ст.разгрузка, МКБ, МОБ, дв. КАМАЗ 740.622-280 (Е-4), ТНВД BOSCH, Common Rail, тахограф российского стандарта с блоком СКЗИ </t>
  </si>
  <si>
    <t xml:space="preserve">бок.разгрузка, МКБ, МОБ, дв. Cummins ISB6.7e4 300 (Е-4), , ТНВД BOSCH, система нейтрализ. ОГ(AdBlue),  ДЗК, на ш.65115-3063-23(А4), тахограф российского стандарта с блоком СКЗИ </t>
  </si>
  <si>
    <t xml:space="preserve">бок.разгрузка, МКБ, МОБ, дв. Cummins ISB6.7e4 300 (Е-4), ТНВД BOSCH, система нейтрализ. ОГ(AdBlue), ДЗК, на ш.65115-3091-23(А4), тахограф российского стандарта с блоком СКЗИ </t>
  </si>
  <si>
    <t xml:space="preserve">бок.разгрузка, МКБ, МОБ, дв. Cummins ISB6.7 300 (Е-4), ТНВД BOSCH, Common Rail,  ДЗК, на ш.65115-3063-19(L4), тахограф российского стандарта с блоком СКЗИ </t>
  </si>
  <si>
    <t xml:space="preserve">бок.разгрузка, МКБ, МОБ, дв. Cummins ISB6.7 300 (Е-4), ТНВД BOSCH, Common Rail, ДЗК, на ш.65115-3091-19(L4), тахограф российского стандарта с блоком СКЗИ </t>
  </si>
  <si>
    <t xml:space="preserve">зад.разгрузка,  дв. КАМАЗ 740.662-300(Е-4), топл. ап. BOSCH, Common Rail, обогрев платф, МКБ, МОБ, тахограф российского стандарта с блоком СКЗИ </t>
  </si>
  <si>
    <t xml:space="preserve">зад.разгрузка, обогрев платф., МКБ, МОБ, дв. КАМАЗ 740.622-280 (Е-4), топл.ап. BOSCH, Common Rail, тахограф российского стандарта с блоком СКЗИ </t>
  </si>
  <si>
    <t xml:space="preserve">МКБ, дв. Сummins  ISB6.7e4 245 (Е-4), система нейтрализ. ОГ(AdBlue), ТНВД BOSCH, КПП ZF6S1000, внутр. размеры платформы 5162х2470х730 мм, тахограф российского стандарта с блоком СКЗИ </t>
  </si>
  <si>
    <t xml:space="preserve">МКБ,  дв.Cummins 4ISBe4 185 (Е-4), ТНВД BOSCH, система нейтрализ. ОГ(AdBlue), КПП ZF6S700, внутр. размеры платформы 5162х2470х730 мм, тахограф российского стандарта с блоком СКЗИ </t>
  </si>
  <si>
    <t xml:space="preserve">МКБ,  Cummins ISB6.7e4 300 (Е-4), ТНВД BOSCH, система нейтрализ. ОГ(AdBlue), тент, каркас, задний мост Dana DN5308, задн. пнемоподв., внутр. размеры платформы 7798х2470х730 мм, тахограф российского стандарта с блоком СКЗИ </t>
  </si>
  <si>
    <t xml:space="preserve">МКБ,  Cummins ISB6.7e4 300 (Е-4), ТНВД BOSCH, система нейтрализ. ОГ(AdBlue), тент, каркас, задний мост Dana DN5308, задн. пнемоподв., внутр. размеры платформы 7258х2470х730 мм, тахограф российского стандарта с блоком СКЗИ </t>
  </si>
  <si>
    <t xml:space="preserve">МКБ, МОБ, Cummins ISB6.7e4 300 (Е-4), ТНВД BOSCH, система нейтрализ. ОГ(AdBlue), тент, каркас, аэродинам.козырек, внутр. размеры платформы 7800х2470х730 мм, тахограф российского стандарта с блоком СКЗИ </t>
  </si>
  <si>
    <t xml:space="preserve">МКБ, МОБ, Cummins ISB6.7 300 (Е-4), ТНВД BOSCH, Common Rail, тент, каркас, аэродинам.козырек, внутр. размеры платформы 7800х2470х730 мм, тахограф российского стандарта с блоком СКЗИ </t>
  </si>
  <si>
    <t xml:space="preserve">МКБ, МОБ, Cummins ISB6.7e4 300 (Е-4), ТНВД BOSCH, Common Rail, тент, каркас, аэродинам.козырек, внутр. размеры платформы 7800х2470х730 мм, пер. и зад. подвески пневмат-ие, отопитель каб., тахограф российского стандарта с блоком СКЗИ </t>
  </si>
  <si>
    <t xml:space="preserve">МКБ, МОБ, Cummins ISB6.7 300 (Е-4), ТНВД BOSCH, Common Rail, тент, каркас, аэродинам.козырек, внутр. размеры платформы 7800х2470х730 мм, пер. и зад. подвески пневмат-ие, отопитель каб., тахограф российского стандарта с блоком СКЗИ </t>
  </si>
  <si>
    <t xml:space="preserve">МКБ, МОБ, Cummins ISB6.7e4 300 (Е-4), ТНВД BOSCH, система нейтрализ. ОГ(AdBlue), тент, каркас, внутр. размеры платформы 6112х2470х730 мм, тахограф российского стандарта с блоком СКЗИ </t>
  </si>
  <si>
    <t xml:space="preserve">МКБ, МОБ, Cummins ISB6.7 300 (Е-4), ТНВД BOSCH, Common Rail, тент, каркас, внутр. размеры платформы 6112х2470х730 мм, тахограф российского стандарта с блоком СКЗИ </t>
  </si>
  <si>
    <t>МКБ, МОБ, дв. Daimler OM457LA (Евро-5), КПП ZF 16S2220, система нейтрализ. ОГ(AdBlue), ECAS, EBS, ESP, ASR, кабина Daimler (низкая), кондиционер, отопитель каб. Eberspacher, вед. мосты Даймлер HD4/HL4 на пн.подвеске, тахограф российского стандарта с блоком СКЗИ , ДЗК, борт платф. с к-том сдвижн. крыши, к-том распашных дверей, тент/каркас</t>
  </si>
  <si>
    <t xml:space="preserve">Установка тахографа российского стандарта с блоком СКЗИ </t>
  </si>
  <si>
    <t xml:space="preserve">Установка тахографа европейского стандарта </t>
  </si>
  <si>
    <t>Срок действия с 01.07.2016</t>
  </si>
  <si>
    <t>синий (RAL5010), белый (RAL9010), красный (RAL3000, 3001):</t>
  </si>
  <si>
    <t>002 приравняли по ц с 001</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</si>
</sst>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Red]\(#,##0\)"/>
    <numFmt numFmtId="165" formatCode="#,##0.00_);[Red]\(#,##0.00\)"/>
    <numFmt numFmtId="166" formatCode="&quot; р.&quot;#,##0_);[Red]\(&quot; р.&quot;#,##0\)"/>
    <numFmt numFmtId="167" formatCode="&quot; р.&quot;#,##0.00_);[Red]\(&quot; р.&quot;#,##0.00\)"/>
    <numFmt numFmtId="168" formatCode="0.0"/>
    <numFmt numFmtId="169" formatCode="0.000"/>
    <numFmt numFmtId="170" formatCode="#,##0.0_);[Red]\(#,##0.0\)"/>
    <numFmt numFmtId="171" formatCode="#,##0.000_);[Red]\(#,##0.000\)"/>
    <numFmt numFmtId="172" formatCode="#,##0_р_."/>
    <numFmt numFmtId="173" formatCode="#,##0.0000_);[Red]\(#,##0.0000\)"/>
    <numFmt numFmtId="174" formatCode="0.0%"/>
    <numFmt numFmtId="175" formatCode="#,##0.00;[Red]#,##0.00"/>
    <numFmt numFmtId="176" formatCode="#,##0.000;[Red]#,##0.000"/>
    <numFmt numFmtId="177" formatCode="_-* #,##0.00\ _р_у_б_-;\-* #,##0.00\ _р_у_б_-;_-* &quot;-&quot;??\ _р_у_б_-;_-@_-"/>
    <numFmt numFmtId="178" formatCode="_-* #,##0\ _р_у_б_-;\-* #,##0\ _р_у_б_-;_-* &quot;-&quot;??\ _р_у_б_-;_-@_-"/>
    <numFmt numFmtId="179" formatCode="#,##0.0000;[Red]#,##0.0000"/>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7">
    <font>
      <sz val="10"/>
      <name val="MS Sans Serif"/>
      <family val="0"/>
    </font>
    <font>
      <b/>
      <sz val="10"/>
      <name val="MS Sans Serif"/>
      <family val="0"/>
    </font>
    <font>
      <i/>
      <sz val="10"/>
      <name val="MS Sans Serif"/>
      <family val="0"/>
    </font>
    <font>
      <b/>
      <i/>
      <sz val="10"/>
      <name val="MS Sans Serif"/>
      <family val="0"/>
    </font>
    <font>
      <sz val="10"/>
      <name val="Times New Roman Cyr"/>
      <family val="1"/>
    </font>
    <font>
      <b/>
      <sz val="10"/>
      <name val="Times New Roman Cyr"/>
      <family val="1"/>
    </font>
    <font>
      <b/>
      <sz val="14"/>
      <name val="Times New Roman Cyr"/>
      <family val="1"/>
    </font>
    <font>
      <b/>
      <sz val="12"/>
      <name val="Times New Roman Cyr"/>
      <family val="1"/>
    </font>
    <font>
      <u val="single"/>
      <sz val="10"/>
      <color indexed="12"/>
      <name val="MS Sans Serif"/>
      <family val="2"/>
    </font>
    <font>
      <u val="single"/>
      <sz val="10"/>
      <color indexed="36"/>
      <name val="MS Sans Serif"/>
      <family val="2"/>
    </font>
    <font>
      <b/>
      <sz val="10"/>
      <name val="Times New Roman"/>
      <family val="1"/>
    </font>
    <font>
      <sz val="10"/>
      <name val="Times New Roman"/>
      <family val="1"/>
    </font>
    <font>
      <b/>
      <sz val="9"/>
      <name val="Times New Roman"/>
      <family val="1"/>
    </font>
    <font>
      <sz val="10"/>
      <color indexed="12"/>
      <name val="Times New Roman"/>
      <family val="1"/>
    </font>
    <font>
      <sz val="8"/>
      <name val="Times New Roman"/>
      <family val="1"/>
    </font>
    <font>
      <sz val="10"/>
      <color indexed="12"/>
      <name val="Times New Roman Cyr"/>
      <family val="1"/>
    </font>
    <font>
      <b/>
      <i/>
      <sz val="10"/>
      <name val="Times New Roman Cyr"/>
      <family val="0"/>
    </font>
    <font>
      <b/>
      <i/>
      <sz val="11"/>
      <name val="Times New Roman"/>
      <family val="1"/>
    </font>
    <font>
      <sz val="9"/>
      <name val="Times New Roman"/>
      <family val="1"/>
    </font>
    <font>
      <sz val="10"/>
      <name val="Arial Cyr"/>
      <family val="0"/>
    </font>
    <font>
      <sz val="16"/>
      <name val="Times New Roman Cyr"/>
      <family val="0"/>
    </font>
    <font>
      <b/>
      <sz val="8.5"/>
      <name val="Times New Roman"/>
      <family val="1"/>
    </font>
    <font>
      <b/>
      <sz val="10"/>
      <color indexed="12"/>
      <name val="Times New Roman Cyr"/>
      <family val="1"/>
    </font>
    <font>
      <b/>
      <sz val="10"/>
      <color indexed="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medium"/>
      <top>
        <color indexed="63"/>
      </top>
      <bottom>
        <color indexed="63"/>
      </bottom>
    </border>
    <border>
      <left style="thin"/>
      <right style="medium"/>
      <top style="thin"/>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thin"/>
      <top style="medium"/>
      <bottom>
        <color indexed="63"/>
      </bottom>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medium"/>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40" fillId="0" borderId="0">
      <alignment/>
      <protection/>
    </xf>
    <xf numFmtId="0" fontId="19" fillId="0" borderId="0">
      <alignment/>
      <protection/>
    </xf>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56" fillId="32" borderId="0" applyNumberFormat="0" applyBorder="0" applyAlignment="0" applyProtection="0"/>
  </cellStyleXfs>
  <cellXfs count="254">
    <xf numFmtId="0" fontId="0" fillId="0" borderId="0" xfId="0" applyAlignment="1">
      <alignment/>
    </xf>
    <xf numFmtId="0" fontId="11" fillId="0" borderId="0" xfId="53" applyFont="1">
      <alignment/>
      <protection/>
    </xf>
    <xf numFmtId="0" fontId="4" fillId="0" borderId="10" xfId="53" applyFont="1" applyBorder="1">
      <alignment/>
      <protection/>
    </xf>
    <xf numFmtId="0" fontId="4" fillId="0" borderId="10" xfId="53" applyFont="1" applyFill="1" applyBorder="1" applyAlignment="1">
      <alignment horizontal="left"/>
      <protection/>
    </xf>
    <xf numFmtId="0" fontId="11" fillId="0" borderId="0" xfId="53" applyFont="1" applyFill="1">
      <alignment/>
      <protection/>
    </xf>
    <xf numFmtId="0" fontId="4" fillId="0" borderId="10" xfId="53" applyFont="1" applyFill="1" applyBorder="1">
      <alignment/>
      <protection/>
    </xf>
    <xf numFmtId="0" fontId="11" fillId="0" borderId="0" xfId="53" applyFont="1" applyAlignment="1">
      <alignment horizontal="left" vertical="top" wrapText="1"/>
      <protection/>
    </xf>
    <xf numFmtId="0" fontId="11" fillId="33" borderId="0" xfId="0" applyFont="1" applyFill="1" applyAlignment="1">
      <alignment horizontal="left" vertical="top" wrapText="1"/>
    </xf>
    <xf numFmtId="0" fontId="15" fillId="33" borderId="11" xfId="0" applyFont="1" applyFill="1" applyBorder="1" applyAlignment="1">
      <alignment vertical="center"/>
    </xf>
    <xf numFmtId="3" fontId="13" fillId="33" borderId="0" xfId="55" applyNumberFormat="1" applyFont="1" applyFill="1" applyBorder="1" applyAlignment="1">
      <alignment horizontal="left" vertical="center"/>
      <protection/>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xf>
    <xf numFmtId="0" fontId="4" fillId="0" borderId="10" xfId="53" applyFont="1" applyBorder="1" applyAlignment="1">
      <alignment horizontal="left" indent="2"/>
      <protection/>
    </xf>
    <xf numFmtId="0" fontId="14" fillId="33" borderId="0" xfId="0" applyFont="1" applyFill="1" applyAlignment="1">
      <alignment vertical="center"/>
    </xf>
    <xf numFmtId="0" fontId="15" fillId="33" borderId="11" xfId="0" applyFont="1" applyFill="1" applyBorder="1" applyAlignment="1">
      <alignment vertical="center"/>
    </xf>
    <xf numFmtId="3" fontId="13" fillId="33" borderId="12" xfId="0" applyNumberFormat="1" applyFont="1" applyFill="1" applyBorder="1" applyAlignment="1">
      <alignment horizontal="center" vertical="center" wrapText="1"/>
    </xf>
    <xf numFmtId="3" fontId="13" fillId="33" borderId="13" xfId="0" applyNumberFormat="1" applyFont="1" applyFill="1" applyBorder="1" applyAlignment="1">
      <alignment horizontal="center" vertical="center" wrapText="1"/>
    </xf>
    <xf numFmtId="3" fontId="13" fillId="33" borderId="14" xfId="0" applyNumberFormat="1" applyFont="1" applyFill="1" applyBorder="1" applyAlignment="1">
      <alignment horizontal="center" vertical="center" wrapText="1"/>
    </xf>
    <xf numFmtId="0" fontId="13" fillId="33" borderId="15" xfId="0" applyFont="1" applyFill="1" applyBorder="1" applyAlignment="1">
      <alignment horizontal="center" vertical="center" wrapText="1"/>
    </xf>
    <xf numFmtId="2" fontId="13" fillId="33" borderId="12" xfId="0" applyNumberFormat="1" applyFont="1" applyFill="1" applyBorder="1" applyAlignment="1">
      <alignment horizontal="center" vertical="center" wrapText="1"/>
    </xf>
    <xf numFmtId="1" fontId="13" fillId="33" borderId="12" xfId="0" applyNumberFormat="1" applyFont="1" applyFill="1" applyBorder="1" applyAlignment="1">
      <alignment horizontal="center" vertical="center" wrapText="1"/>
    </xf>
    <xf numFmtId="0" fontId="13" fillId="33" borderId="12" xfId="0" applyFont="1" applyFill="1" applyBorder="1" applyAlignment="1">
      <alignment horizontal="center" vertical="center" wrapText="1"/>
    </xf>
    <xf numFmtId="168" fontId="13" fillId="33" borderId="12" xfId="0" applyNumberFormat="1" applyFont="1" applyFill="1" applyBorder="1" applyAlignment="1">
      <alignment horizontal="center" vertical="center" wrapText="1"/>
    </xf>
    <xf numFmtId="0" fontId="13" fillId="33" borderId="14" xfId="0" applyFont="1" applyFill="1" applyBorder="1" applyAlignment="1">
      <alignment vertical="center" wrapText="1"/>
    </xf>
    <xf numFmtId="0" fontId="11" fillId="33" borderId="0" xfId="0" applyFont="1" applyFill="1" applyAlignment="1">
      <alignment vertical="center"/>
    </xf>
    <xf numFmtId="169" fontId="13" fillId="33" borderId="12" xfId="0" applyNumberFormat="1" applyFont="1" applyFill="1" applyBorder="1" applyAlignment="1">
      <alignment horizontal="center" vertical="center" wrapText="1"/>
    </xf>
    <xf numFmtId="2" fontId="13" fillId="33" borderId="14" xfId="0" applyNumberFormat="1" applyFont="1" applyFill="1" applyBorder="1" applyAlignment="1">
      <alignment vertical="center" wrapText="1"/>
    </xf>
    <xf numFmtId="0" fontId="14" fillId="33" borderId="0" xfId="0" applyFont="1" applyFill="1" applyBorder="1" applyAlignment="1">
      <alignment vertical="center"/>
    </xf>
    <xf numFmtId="3" fontId="13" fillId="33" borderId="12" xfId="0" applyNumberFormat="1" applyFont="1" applyFill="1" applyBorder="1" applyAlignment="1">
      <alignment horizontal="right" vertical="center" wrapText="1" indent="1"/>
    </xf>
    <xf numFmtId="3" fontId="13" fillId="33" borderId="13" xfId="0" applyNumberFormat="1" applyFont="1" applyFill="1" applyBorder="1" applyAlignment="1">
      <alignment horizontal="right" vertical="center" wrapText="1" indent="1"/>
    </xf>
    <xf numFmtId="0" fontId="15" fillId="33" borderId="16" xfId="0" applyFont="1" applyFill="1" applyBorder="1" applyAlignment="1">
      <alignment vertical="center"/>
    </xf>
    <xf numFmtId="3" fontId="13" fillId="33" borderId="17" xfId="0" applyNumberFormat="1" applyFont="1" applyFill="1" applyBorder="1" applyAlignment="1">
      <alignment horizontal="center" vertical="center" wrapText="1"/>
    </xf>
    <xf numFmtId="0" fontId="13" fillId="33" borderId="18" xfId="0" applyFont="1" applyFill="1" applyBorder="1" applyAlignment="1">
      <alignment horizontal="center" vertical="center" wrapText="1"/>
    </xf>
    <xf numFmtId="3" fontId="13" fillId="33" borderId="19" xfId="0" applyNumberFormat="1" applyFont="1" applyFill="1" applyBorder="1" applyAlignment="1">
      <alignment horizontal="center" vertical="center" wrapText="1"/>
    </xf>
    <xf numFmtId="2" fontId="13" fillId="33" borderId="19" xfId="0" applyNumberFormat="1" applyFont="1" applyFill="1" applyBorder="1" applyAlignment="1">
      <alignment horizontal="center" vertical="center" wrapText="1"/>
    </xf>
    <xf numFmtId="1" fontId="13" fillId="33" borderId="19" xfId="0" applyNumberFormat="1" applyFont="1" applyFill="1" applyBorder="1" applyAlignment="1">
      <alignment horizontal="center" vertical="center" wrapText="1"/>
    </xf>
    <xf numFmtId="0" fontId="13" fillId="33" borderId="19" xfId="0" applyFont="1" applyFill="1" applyBorder="1" applyAlignment="1">
      <alignment horizontal="center" vertical="center" wrapText="1"/>
    </xf>
    <xf numFmtId="168" fontId="13" fillId="33" borderId="19" xfId="0" applyNumberFormat="1" applyFont="1" applyFill="1" applyBorder="1" applyAlignment="1">
      <alignment horizontal="center" vertical="center" wrapText="1"/>
    </xf>
    <xf numFmtId="0" fontId="13" fillId="33" borderId="17" xfId="0" applyFont="1" applyFill="1" applyBorder="1" applyAlignment="1">
      <alignment vertical="center" wrapText="1"/>
    </xf>
    <xf numFmtId="164" fontId="11" fillId="0" borderId="0" xfId="63" applyNumberFormat="1" applyFont="1" applyBorder="1" applyAlignment="1">
      <alignment horizontal="center" vertical="center" wrapText="1"/>
    </xf>
    <xf numFmtId="164" fontId="4" fillId="0" borderId="20" xfId="63" applyNumberFormat="1" applyFont="1" applyBorder="1" applyAlignment="1">
      <alignment horizontal="center" vertical="center"/>
    </xf>
    <xf numFmtId="164" fontId="4" fillId="0" borderId="20" xfId="63" applyNumberFormat="1" applyFont="1" applyFill="1" applyBorder="1" applyAlignment="1">
      <alignment horizontal="center" vertical="center"/>
    </xf>
    <xf numFmtId="164" fontId="4" fillId="0" borderId="21" xfId="63" applyNumberFormat="1" applyFont="1" applyFill="1" applyBorder="1" applyAlignment="1">
      <alignment horizontal="center" vertical="center"/>
    </xf>
    <xf numFmtId="164" fontId="4" fillId="0" borderId="17" xfId="63" applyNumberFormat="1" applyFont="1" applyFill="1" applyBorder="1" applyAlignment="1">
      <alignment horizontal="center" vertical="center"/>
    </xf>
    <xf numFmtId="164" fontId="11" fillId="0" borderId="0" xfId="63" applyNumberFormat="1" applyFont="1" applyAlignment="1">
      <alignment horizontal="center" vertical="center" wrapText="1"/>
    </xf>
    <xf numFmtId="164" fontId="4" fillId="0" borderId="22" xfId="63" applyNumberFormat="1" applyFont="1" applyBorder="1" applyAlignment="1">
      <alignment horizontal="center" vertical="center"/>
    </xf>
    <xf numFmtId="0" fontId="11" fillId="0" borderId="0" xfId="53" applyFont="1" applyFill="1" applyBorder="1">
      <alignment/>
      <protection/>
    </xf>
    <xf numFmtId="164" fontId="4" fillId="0" borderId="23" xfId="63" applyNumberFormat="1" applyFont="1" applyBorder="1" applyAlignment="1">
      <alignment horizontal="center" vertical="center"/>
    </xf>
    <xf numFmtId="0" fontId="4" fillId="0" borderId="24" xfId="53" applyFont="1" applyFill="1" applyBorder="1">
      <alignment/>
      <protection/>
    </xf>
    <xf numFmtId="164" fontId="4" fillId="0" borderId="23" xfId="63" applyNumberFormat="1" applyFont="1" applyFill="1" applyBorder="1" applyAlignment="1">
      <alignment horizontal="center" vertical="center"/>
    </xf>
    <xf numFmtId="164" fontId="4" fillId="0" borderId="16" xfId="63" applyNumberFormat="1" applyFont="1" applyBorder="1" applyAlignment="1">
      <alignment horizontal="center" vertical="center"/>
    </xf>
    <xf numFmtId="0" fontId="4" fillId="0" borderId="24" xfId="53" applyFont="1" applyBorder="1" applyAlignment="1">
      <alignment horizontal="left"/>
      <protection/>
    </xf>
    <xf numFmtId="0" fontId="4" fillId="0" borderId="10" xfId="53" applyFont="1" applyBorder="1" applyAlignment="1">
      <alignment horizontal="left" indent="2"/>
      <protection/>
    </xf>
    <xf numFmtId="0" fontId="4" fillId="0" borderId="10" xfId="53" applyFont="1" applyFill="1" applyBorder="1" applyAlignment="1">
      <alignment wrapText="1"/>
      <protection/>
    </xf>
    <xf numFmtId="0" fontId="4" fillId="0" borderId="25" xfId="53" applyFont="1" applyBorder="1" applyAlignment="1">
      <alignment horizontal="left" indent="2"/>
      <protection/>
    </xf>
    <xf numFmtId="164" fontId="4" fillId="0" borderId="26" xfId="63" applyNumberFormat="1" applyFont="1" applyFill="1" applyBorder="1" applyAlignment="1">
      <alignment horizontal="center" vertical="center"/>
    </xf>
    <xf numFmtId="164" fontId="4" fillId="0" borderId="27" xfId="63" applyNumberFormat="1" applyFont="1" applyBorder="1" applyAlignment="1">
      <alignment horizontal="center" vertical="center"/>
    </xf>
    <xf numFmtId="164" fontId="4" fillId="0" borderId="27" xfId="63" applyNumberFormat="1" applyFont="1" applyFill="1" applyBorder="1" applyAlignment="1">
      <alignment horizontal="center" vertical="center"/>
    </xf>
    <xf numFmtId="164" fontId="4" fillId="0" borderId="10" xfId="63" applyNumberFormat="1" applyFont="1" applyFill="1" applyBorder="1" applyAlignment="1">
      <alignment horizontal="center" vertical="center"/>
    </xf>
    <xf numFmtId="164" fontId="4" fillId="0" borderId="25" xfId="63" applyNumberFormat="1" applyFont="1" applyFill="1" applyBorder="1" applyAlignment="1">
      <alignment horizontal="center" vertical="center"/>
    </xf>
    <xf numFmtId="0" fontId="4" fillId="0" borderId="10" xfId="53" applyFont="1" applyFill="1" applyBorder="1" applyAlignment="1">
      <alignment wrapText="1"/>
      <protection/>
    </xf>
    <xf numFmtId="0" fontId="4" fillId="0" borderId="25" xfId="53" applyFont="1" applyFill="1" applyBorder="1" applyAlignment="1">
      <alignment wrapText="1"/>
      <protection/>
    </xf>
    <xf numFmtId="164" fontId="4" fillId="0" borderId="16" xfId="63" applyNumberFormat="1" applyFont="1" applyFill="1" applyBorder="1" applyAlignment="1">
      <alignment horizontal="center" vertical="center"/>
    </xf>
    <xf numFmtId="164" fontId="4" fillId="0" borderId="28" xfId="63" applyNumberFormat="1" applyFont="1" applyFill="1" applyBorder="1" applyAlignment="1">
      <alignment horizontal="center" vertical="center"/>
    </xf>
    <xf numFmtId="0" fontId="11" fillId="0" borderId="0" xfId="53" applyFont="1" applyFill="1" applyAlignment="1">
      <alignment horizontal="left" vertical="top" wrapText="1"/>
      <protection/>
    </xf>
    <xf numFmtId="164" fontId="11" fillId="0" borderId="0" xfId="63" applyNumberFormat="1" applyFont="1" applyFill="1" applyAlignment="1">
      <alignment horizontal="center" vertical="center" wrapText="1"/>
    </xf>
    <xf numFmtId="164" fontId="16" fillId="0" borderId="20" xfId="63" applyNumberFormat="1" applyFont="1" applyBorder="1" applyAlignment="1">
      <alignment horizontal="right" vertical="center"/>
    </xf>
    <xf numFmtId="0" fontId="6" fillId="33" borderId="0" xfId="0" applyFont="1" applyFill="1" applyAlignment="1">
      <alignment/>
    </xf>
    <xf numFmtId="0" fontId="11" fillId="33" borderId="0" xfId="0" applyFont="1" applyFill="1" applyAlignment="1">
      <alignment horizontal="right" vertical="top" wrapText="1" indent="1"/>
    </xf>
    <xf numFmtId="3" fontId="11" fillId="33" borderId="0" xfId="0" applyNumberFormat="1" applyFont="1" applyFill="1" applyAlignment="1">
      <alignment horizontal="center" vertical="top" wrapText="1"/>
    </xf>
    <xf numFmtId="2" fontId="11" fillId="33" borderId="0" xfId="0" applyNumberFormat="1" applyFont="1" applyFill="1" applyAlignment="1">
      <alignment horizontal="center" vertical="top" wrapText="1"/>
    </xf>
    <xf numFmtId="0" fontId="11" fillId="33" borderId="0" xfId="0" applyFont="1" applyFill="1" applyAlignment="1">
      <alignment horizontal="center" vertical="top" wrapText="1"/>
    </xf>
    <xf numFmtId="1" fontId="11" fillId="33" borderId="0" xfId="0" applyNumberFormat="1" applyFont="1" applyFill="1" applyAlignment="1">
      <alignment horizontal="center" vertical="top" wrapText="1"/>
    </xf>
    <xf numFmtId="168" fontId="11" fillId="33" borderId="0" xfId="0" applyNumberFormat="1" applyFont="1" applyFill="1" applyAlignment="1">
      <alignment horizontal="center" vertical="top" wrapText="1"/>
    </xf>
    <xf numFmtId="0" fontId="17" fillId="33" borderId="0" xfId="0" applyFont="1" applyFill="1" applyAlignment="1">
      <alignment horizontal="right" vertical="justify" wrapText="1"/>
    </xf>
    <xf numFmtId="0" fontId="11" fillId="33" borderId="0" xfId="0" applyFont="1" applyFill="1" applyAlignment="1">
      <alignment/>
    </xf>
    <xf numFmtId="0" fontId="16" fillId="33" borderId="0" xfId="0" applyFont="1" applyFill="1" applyAlignment="1">
      <alignment horizontal="left" indent="11"/>
    </xf>
    <xf numFmtId="0" fontId="18" fillId="33" borderId="0" xfId="0" applyFont="1" applyFill="1" applyAlignment="1">
      <alignment/>
    </xf>
    <xf numFmtId="0" fontId="12" fillId="33" borderId="29" xfId="0" applyFont="1" applyFill="1" applyBorder="1" applyAlignment="1">
      <alignment horizontal="center" vertical="center" wrapText="1"/>
    </xf>
    <xf numFmtId="3" fontId="12" fillId="33" borderId="30" xfId="0" applyNumberFormat="1" applyFont="1" applyFill="1" applyBorder="1" applyAlignment="1">
      <alignment horizontal="center" vertical="center" wrapText="1"/>
    </xf>
    <xf numFmtId="2" fontId="12" fillId="33" borderId="31" xfId="0" applyNumberFormat="1" applyFont="1" applyFill="1" applyBorder="1" applyAlignment="1">
      <alignment horizontal="center" vertical="center" wrapText="1"/>
    </xf>
    <xf numFmtId="3" fontId="12" fillId="33" borderId="22" xfId="0" applyNumberFormat="1" applyFont="1" applyFill="1" applyBorder="1" applyAlignment="1">
      <alignment horizontal="center" vertical="center" wrapText="1"/>
    </xf>
    <xf numFmtId="1" fontId="21" fillId="33" borderId="32" xfId="0" applyNumberFormat="1" applyFont="1" applyFill="1" applyBorder="1" applyAlignment="1">
      <alignment horizontal="center" vertical="center" textRotation="90" wrapText="1"/>
    </xf>
    <xf numFmtId="3" fontId="13" fillId="33" borderId="33" xfId="0" applyNumberFormat="1" applyFont="1" applyFill="1" applyBorder="1" applyAlignment="1">
      <alignment horizontal="center" vertical="center" wrapText="1"/>
    </xf>
    <xf numFmtId="3" fontId="13" fillId="33" borderId="15" xfId="0" applyNumberFormat="1" applyFont="1" applyFill="1" applyBorder="1" applyAlignment="1">
      <alignment horizontal="center" vertical="center" wrapText="1"/>
    </xf>
    <xf numFmtId="0" fontId="15" fillId="33" borderId="34" xfId="0" applyFont="1" applyFill="1" applyBorder="1" applyAlignment="1">
      <alignment vertical="center"/>
    </xf>
    <xf numFmtId="3" fontId="13" fillId="33" borderId="35" xfId="0" applyNumberFormat="1" applyFont="1" applyFill="1" applyBorder="1" applyAlignment="1">
      <alignment horizontal="center" vertical="center" wrapText="1"/>
    </xf>
    <xf numFmtId="3" fontId="13" fillId="33" borderId="36" xfId="0" applyNumberFormat="1" applyFont="1" applyFill="1" applyBorder="1" applyAlignment="1">
      <alignment horizontal="center" vertical="center" wrapText="1"/>
    </xf>
    <xf numFmtId="3" fontId="13" fillId="33" borderId="37" xfId="0" applyNumberFormat="1" applyFont="1" applyFill="1" applyBorder="1" applyAlignment="1">
      <alignment horizontal="center" vertical="center" wrapText="1"/>
    </xf>
    <xf numFmtId="0" fontId="13" fillId="33" borderId="38" xfId="0" applyFont="1" applyFill="1" applyBorder="1" applyAlignment="1">
      <alignment horizontal="center" vertical="center" wrapText="1"/>
    </xf>
    <xf numFmtId="2" fontId="13" fillId="33" borderId="35" xfId="0" applyNumberFormat="1" applyFont="1" applyFill="1" applyBorder="1" applyAlignment="1">
      <alignment horizontal="center" vertical="center" wrapText="1"/>
    </xf>
    <xf numFmtId="1" fontId="13" fillId="33" borderId="35" xfId="0" applyNumberFormat="1" applyFont="1" applyFill="1" applyBorder="1" applyAlignment="1">
      <alignment horizontal="center" vertical="center" wrapText="1"/>
    </xf>
    <xf numFmtId="0" fontId="13" fillId="33" borderId="35" xfId="0" applyFont="1" applyFill="1" applyBorder="1" applyAlignment="1">
      <alignment horizontal="center" vertical="center" wrapText="1"/>
    </xf>
    <xf numFmtId="168" fontId="13" fillId="33" borderId="35" xfId="0" applyNumberFormat="1" applyFont="1" applyFill="1" applyBorder="1" applyAlignment="1">
      <alignment horizontal="center" vertical="center" wrapText="1"/>
    </xf>
    <xf numFmtId="0" fontId="13" fillId="33" borderId="37" xfId="0" applyFont="1" applyFill="1" applyBorder="1" applyAlignment="1">
      <alignment vertical="center" wrapText="1"/>
    </xf>
    <xf numFmtId="3" fontId="13" fillId="33" borderId="22" xfId="0" applyNumberFormat="1" applyFont="1" applyFill="1" applyBorder="1" applyAlignment="1">
      <alignment horizontal="center" vertical="center" wrapText="1"/>
    </xf>
    <xf numFmtId="0" fontId="15" fillId="33" borderId="11" xfId="0" applyFont="1" applyFill="1" applyBorder="1" applyAlignment="1">
      <alignment horizontal="left" vertical="center"/>
    </xf>
    <xf numFmtId="0" fontId="15" fillId="33" borderId="39" xfId="0" applyFont="1" applyFill="1" applyBorder="1" applyAlignment="1">
      <alignment horizontal="left" vertical="center"/>
    </xf>
    <xf numFmtId="3" fontId="13" fillId="33" borderId="40" xfId="0" applyNumberFormat="1" applyFont="1" applyFill="1" applyBorder="1" applyAlignment="1">
      <alignment horizontal="center" vertical="center" wrapText="1"/>
    </xf>
    <xf numFmtId="0" fontId="13" fillId="33" borderId="41" xfId="0" applyFont="1" applyFill="1" applyBorder="1" applyAlignment="1">
      <alignment horizontal="center" vertical="center" wrapText="1"/>
    </xf>
    <xf numFmtId="3" fontId="13" fillId="33" borderId="42" xfId="0" applyNumberFormat="1" applyFont="1" applyFill="1" applyBorder="1" applyAlignment="1">
      <alignment horizontal="center" vertical="center" wrapText="1"/>
    </xf>
    <xf numFmtId="2" fontId="13" fillId="33" borderId="42" xfId="0" applyNumberFormat="1" applyFont="1" applyFill="1" applyBorder="1" applyAlignment="1">
      <alignment horizontal="center" vertical="center" wrapText="1"/>
    </xf>
    <xf numFmtId="1" fontId="13" fillId="33" borderId="42" xfId="0" applyNumberFormat="1" applyFont="1" applyFill="1" applyBorder="1" applyAlignment="1">
      <alignment horizontal="center" vertical="center" wrapText="1"/>
    </xf>
    <xf numFmtId="0" fontId="13" fillId="33" borderId="42" xfId="0" applyFont="1" applyFill="1" applyBorder="1" applyAlignment="1">
      <alignment horizontal="center" vertical="center" wrapText="1"/>
    </xf>
    <xf numFmtId="168" fontId="13" fillId="33" borderId="42" xfId="0" applyNumberFormat="1" applyFont="1" applyFill="1" applyBorder="1" applyAlignment="1">
      <alignment horizontal="center" vertical="center" wrapText="1"/>
    </xf>
    <xf numFmtId="0" fontId="13" fillId="33" borderId="40" xfId="0" applyFont="1" applyFill="1" applyBorder="1" applyAlignment="1">
      <alignment vertical="center" wrapText="1"/>
    </xf>
    <xf numFmtId="0" fontId="15" fillId="33" borderId="39" xfId="0" applyFont="1" applyFill="1" applyBorder="1" applyAlignment="1">
      <alignment vertical="center"/>
    </xf>
    <xf numFmtId="0" fontId="15" fillId="33" borderId="31" xfId="0" applyFont="1" applyFill="1" applyBorder="1" applyAlignment="1">
      <alignment vertical="center"/>
    </xf>
    <xf numFmtId="0" fontId="13" fillId="33" borderId="43" xfId="0" applyFont="1" applyFill="1" applyBorder="1" applyAlignment="1">
      <alignment horizontal="center" vertical="center" wrapText="1"/>
    </xf>
    <xf numFmtId="3" fontId="13" fillId="33" borderId="29" xfId="0" applyNumberFormat="1" applyFont="1" applyFill="1" applyBorder="1" applyAlignment="1">
      <alignment horizontal="center" vertical="center" wrapText="1"/>
    </xf>
    <xf numFmtId="2" fontId="13" fillId="33" borderId="29" xfId="0" applyNumberFormat="1" applyFont="1" applyFill="1" applyBorder="1" applyAlignment="1">
      <alignment horizontal="center" vertical="center" wrapText="1"/>
    </xf>
    <xf numFmtId="1" fontId="13" fillId="33" borderId="29" xfId="0" applyNumberFormat="1" applyFont="1" applyFill="1" applyBorder="1" applyAlignment="1">
      <alignment horizontal="center" vertical="center" wrapText="1"/>
    </xf>
    <xf numFmtId="0" fontId="13" fillId="33" borderId="29" xfId="0" applyFont="1" applyFill="1" applyBorder="1" applyAlignment="1">
      <alignment horizontal="center" vertical="center" wrapText="1"/>
    </xf>
    <xf numFmtId="168" fontId="13" fillId="33" borderId="29" xfId="0" applyNumberFormat="1" applyFont="1" applyFill="1" applyBorder="1" applyAlignment="1">
      <alignment horizontal="center" vertical="center" wrapText="1"/>
    </xf>
    <xf numFmtId="0" fontId="13" fillId="33" borderId="22" xfId="0" applyFont="1" applyFill="1" applyBorder="1" applyAlignment="1">
      <alignment vertical="center" wrapText="1"/>
    </xf>
    <xf numFmtId="0" fontId="15" fillId="33" borderId="34" xfId="0" applyFont="1" applyFill="1" applyBorder="1" applyAlignment="1">
      <alignment vertical="center"/>
    </xf>
    <xf numFmtId="3" fontId="13" fillId="33" borderId="35" xfId="0" applyNumberFormat="1" applyFont="1" applyFill="1" applyBorder="1" applyAlignment="1">
      <alignment horizontal="right" vertical="center" wrapText="1" indent="1"/>
    </xf>
    <xf numFmtId="3" fontId="15" fillId="33" borderId="12" xfId="0" applyNumberFormat="1" applyFont="1" applyFill="1" applyBorder="1" applyAlignment="1">
      <alignment horizontal="right" vertical="center" indent="1"/>
    </xf>
    <xf numFmtId="3" fontId="15" fillId="33" borderId="13" xfId="0" applyNumberFormat="1" applyFont="1" applyFill="1" applyBorder="1" applyAlignment="1">
      <alignment horizontal="right" vertical="center" indent="1"/>
    </xf>
    <xf numFmtId="0" fontId="15" fillId="33" borderId="11" xfId="53" applyFont="1" applyFill="1" applyBorder="1" applyAlignment="1">
      <alignment vertical="center"/>
      <protection/>
    </xf>
    <xf numFmtId="3" fontId="13" fillId="33" borderId="12" xfId="53" applyNumberFormat="1" applyFont="1" applyFill="1" applyBorder="1" applyAlignment="1">
      <alignment horizontal="center" vertical="center" wrapText="1"/>
      <protection/>
    </xf>
    <xf numFmtId="3" fontId="13" fillId="33" borderId="13" xfId="53" applyNumberFormat="1" applyFont="1" applyFill="1" applyBorder="1" applyAlignment="1">
      <alignment horizontal="center" vertical="center" wrapText="1"/>
      <protection/>
    </xf>
    <xf numFmtId="3" fontId="13" fillId="33" borderId="14" xfId="53" applyNumberFormat="1" applyFont="1" applyFill="1" applyBorder="1" applyAlignment="1">
      <alignment horizontal="center" vertical="center" wrapText="1"/>
      <protection/>
    </xf>
    <xf numFmtId="0" fontId="13" fillId="33" borderId="15" xfId="53" applyFont="1" applyFill="1" applyBorder="1" applyAlignment="1">
      <alignment horizontal="center" vertical="center" wrapText="1"/>
      <protection/>
    </xf>
    <xf numFmtId="0" fontId="13" fillId="33" borderId="12" xfId="53" applyFont="1" applyFill="1" applyBorder="1" applyAlignment="1">
      <alignment horizontal="center" vertical="center" wrapText="1"/>
      <protection/>
    </xf>
    <xf numFmtId="2" fontId="13" fillId="33" borderId="12" xfId="53" applyNumberFormat="1" applyFont="1" applyFill="1" applyBorder="1" applyAlignment="1">
      <alignment horizontal="center" vertical="center" wrapText="1"/>
      <protection/>
    </xf>
    <xf numFmtId="1" fontId="13" fillId="33" borderId="12" xfId="53" applyNumberFormat="1" applyFont="1" applyFill="1" applyBorder="1" applyAlignment="1">
      <alignment horizontal="center" vertical="center" wrapText="1"/>
      <protection/>
    </xf>
    <xf numFmtId="0" fontId="13" fillId="33" borderId="14" xfId="53" applyFont="1" applyFill="1" applyBorder="1" applyAlignment="1">
      <alignment vertical="center" wrapText="1"/>
      <protection/>
    </xf>
    <xf numFmtId="0" fontId="11" fillId="33" borderId="0" xfId="0" applyFont="1" applyFill="1" applyBorder="1" applyAlignment="1">
      <alignment vertical="center"/>
    </xf>
    <xf numFmtId="2" fontId="13" fillId="33" borderId="12" xfId="53" applyNumberFormat="1" applyFont="1" applyFill="1" applyBorder="1" applyAlignment="1">
      <alignment vertical="center" wrapText="1"/>
      <protection/>
    </xf>
    <xf numFmtId="3" fontId="13" fillId="33" borderId="12" xfId="55" applyNumberFormat="1" applyFont="1" applyFill="1" applyBorder="1" applyAlignment="1">
      <alignment horizontal="center" vertical="center" wrapText="1"/>
      <protection/>
    </xf>
    <xf numFmtId="0" fontId="15" fillId="33" borderId="11" xfId="0" applyFont="1" applyFill="1" applyBorder="1" applyAlignment="1">
      <alignment horizontal="left" vertical="center"/>
    </xf>
    <xf numFmtId="0" fontId="13" fillId="33" borderId="15" xfId="55" applyFont="1" applyFill="1" applyBorder="1" applyAlignment="1">
      <alignment horizontal="center" vertical="center" wrapText="1"/>
      <protection/>
    </xf>
    <xf numFmtId="2" fontId="13" fillId="33" borderId="12" xfId="55" applyNumberFormat="1" applyFont="1" applyFill="1" applyBorder="1" applyAlignment="1">
      <alignment horizontal="center" vertical="center" wrapText="1"/>
      <protection/>
    </xf>
    <xf numFmtId="1" fontId="13" fillId="33" borderId="12" xfId="55" applyNumberFormat="1" applyFont="1" applyFill="1" applyBorder="1" applyAlignment="1">
      <alignment horizontal="center" vertical="center" wrapText="1"/>
      <protection/>
    </xf>
    <xf numFmtId="0" fontId="13" fillId="33" borderId="12" xfId="55" applyFont="1" applyFill="1" applyBorder="1" applyAlignment="1">
      <alignment horizontal="center" vertical="center" wrapText="1"/>
      <protection/>
    </xf>
    <xf numFmtId="0" fontId="13" fillId="33" borderId="14" xfId="55" applyFont="1" applyFill="1" applyBorder="1" applyAlignment="1">
      <alignment vertical="center" wrapText="1"/>
      <protection/>
    </xf>
    <xf numFmtId="0" fontId="13" fillId="33" borderId="41" xfId="55" applyFont="1" applyFill="1" applyBorder="1" applyAlignment="1">
      <alignment horizontal="center" vertical="center" wrapText="1"/>
      <protection/>
    </xf>
    <xf numFmtId="3" fontId="13" fillId="33" borderId="42" xfId="55" applyNumberFormat="1" applyFont="1" applyFill="1" applyBorder="1" applyAlignment="1">
      <alignment horizontal="center" vertical="center" wrapText="1"/>
      <protection/>
    </xf>
    <xf numFmtId="0" fontId="15" fillId="33" borderId="39" xfId="0" applyFont="1" applyFill="1" applyBorder="1" applyAlignment="1">
      <alignment vertical="center"/>
    </xf>
    <xf numFmtId="3" fontId="15" fillId="33" borderId="42" xfId="0" applyNumberFormat="1" applyFont="1" applyFill="1" applyBorder="1" applyAlignment="1">
      <alignment horizontal="right" vertical="center" indent="1"/>
    </xf>
    <xf numFmtId="3" fontId="15" fillId="33" borderId="44" xfId="0" applyNumberFormat="1" applyFont="1" applyFill="1" applyBorder="1" applyAlignment="1">
      <alignment horizontal="right" vertical="center" indent="1"/>
    </xf>
    <xf numFmtId="2" fontId="13" fillId="33" borderId="42" xfId="55" applyNumberFormat="1" applyFont="1" applyFill="1" applyBorder="1" applyAlignment="1">
      <alignment horizontal="center" vertical="center" wrapText="1"/>
      <protection/>
    </xf>
    <xf numFmtId="1" fontId="13" fillId="33" borderId="42" xfId="55" applyNumberFormat="1" applyFont="1" applyFill="1" applyBorder="1" applyAlignment="1">
      <alignment horizontal="center" vertical="center" wrapText="1"/>
      <protection/>
    </xf>
    <xf numFmtId="0" fontId="13" fillId="33" borderId="42" xfId="55" applyFont="1" applyFill="1" applyBorder="1" applyAlignment="1">
      <alignment horizontal="center" vertical="center" wrapText="1"/>
      <protection/>
    </xf>
    <xf numFmtId="0" fontId="13" fillId="33" borderId="40" xfId="55" applyFont="1" applyFill="1" applyBorder="1" applyAlignment="1">
      <alignment vertical="center" wrapText="1"/>
      <protection/>
    </xf>
    <xf numFmtId="0" fontId="15" fillId="33" borderId="31" xfId="0" applyFont="1" applyFill="1" applyBorder="1" applyAlignment="1">
      <alignment vertical="center"/>
    </xf>
    <xf numFmtId="3" fontId="15" fillId="33" borderId="29" xfId="0" applyNumberFormat="1" applyFont="1" applyFill="1" applyBorder="1" applyAlignment="1">
      <alignment horizontal="right" vertical="center" indent="1"/>
    </xf>
    <xf numFmtId="3" fontId="13" fillId="33" borderId="30" xfId="0" applyNumberFormat="1" applyFont="1" applyFill="1" applyBorder="1" applyAlignment="1">
      <alignment horizontal="center" vertical="center" wrapText="1"/>
    </xf>
    <xf numFmtId="0" fontId="13" fillId="33" borderId="43" xfId="55" applyFont="1" applyFill="1" applyBorder="1" applyAlignment="1">
      <alignment horizontal="center" vertical="center" wrapText="1"/>
      <protection/>
    </xf>
    <xf numFmtId="3" fontId="13" fillId="33" borderId="29" xfId="55" applyNumberFormat="1" applyFont="1" applyFill="1" applyBorder="1" applyAlignment="1">
      <alignment horizontal="center" vertical="center" wrapText="1"/>
      <protection/>
    </xf>
    <xf numFmtId="2" fontId="13" fillId="33" borderId="29" xfId="55" applyNumberFormat="1" applyFont="1" applyFill="1" applyBorder="1" applyAlignment="1">
      <alignment horizontal="center" vertical="center" wrapText="1"/>
      <protection/>
    </xf>
    <xf numFmtId="1" fontId="13" fillId="33" borderId="29" xfId="55" applyNumberFormat="1" applyFont="1" applyFill="1" applyBorder="1" applyAlignment="1">
      <alignment horizontal="center" vertical="center" wrapText="1"/>
      <protection/>
    </xf>
    <xf numFmtId="0" fontId="13" fillId="33" borderId="29" xfId="55" applyFont="1" applyFill="1" applyBorder="1" applyAlignment="1">
      <alignment horizontal="center" vertical="center" wrapText="1"/>
      <protection/>
    </xf>
    <xf numFmtId="0" fontId="13" fillId="33" borderId="22" xfId="55" applyFont="1" applyFill="1" applyBorder="1" applyAlignment="1">
      <alignment vertical="center" wrapText="1"/>
      <protection/>
    </xf>
    <xf numFmtId="0" fontId="11" fillId="33" borderId="0" xfId="0" applyFont="1" applyFill="1" applyAlignment="1">
      <alignment/>
    </xf>
    <xf numFmtId="0" fontId="11" fillId="33" borderId="0" xfId="0" applyFont="1" applyFill="1" applyAlignment="1">
      <alignment vertical="justify" wrapText="1"/>
    </xf>
    <xf numFmtId="0" fontId="4" fillId="33" borderId="0" xfId="0" applyFont="1" applyFill="1" applyAlignment="1">
      <alignment/>
    </xf>
    <xf numFmtId="2" fontId="4" fillId="33" borderId="0" xfId="0" applyNumberFormat="1" applyFont="1" applyFill="1" applyAlignment="1">
      <alignment/>
    </xf>
    <xf numFmtId="1" fontId="4" fillId="33" borderId="0" xfId="0" applyNumberFormat="1" applyFont="1" applyFill="1" applyAlignment="1">
      <alignment/>
    </xf>
    <xf numFmtId="168" fontId="4" fillId="33" borderId="0" xfId="0" applyNumberFormat="1" applyFont="1" applyFill="1" applyAlignment="1">
      <alignment/>
    </xf>
    <xf numFmtId="168" fontId="11" fillId="33" borderId="0" xfId="0" applyNumberFormat="1" applyFont="1" applyFill="1" applyAlignment="1">
      <alignment/>
    </xf>
    <xf numFmtId="0" fontId="20" fillId="33" borderId="0" xfId="55" applyFont="1" applyFill="1" applyAlignment="1">
      <alignment/>
      <protection/>
    </xf>
    <xf numFmtId="0" fontId="16" fillId="33" borderId="0" xfId="0" applyFont="1" applyFill="1" applyAlignment="1">
      <alignment horizontal="center"/>
    </xf>
    <xf numFmtId="3" fontId="12" fillId="33" borderId="29" xfId="0" applyNumberFormat="1" applyFont="1" applyFill="1" applyBorder="1" applyAlignment="1">
      <alignment horizontal="center" vertical="center" wrapText="1"/>
    </xf>
    <xf numFmtId="3" fontId="13" fillId="33" borderId="14" xfId="0" applyNumberFormat="1" applyFont="1" applyFill="1" applyBorder="1" applyAlignment="1">
      <alignment horizontal="left" vertical="center" wrapText="1"/>
    </xf>
    <xf numFmtId="0" fontId="15" fillId="33" borderId="45" xfId="0" applyFont="1" applyFill="1" applyBorder="1" applyAlignment="1">
      <alignment vertical="center"/>
    </xf>
    <xf numFmtId="3" fontId="13" fillId="33" borderId="46" xfId="0" applyNumberFormat="1" applyFont="1" applyFill="1" applyBorder="1" applyAlignment="1">
      <alignment horizontal="right" vertical="center" wrapText="1" indent="1"/>
    </xf>
    <xf numFmtId="3" fontId="13" fillId="33" borderId="46" xfId="0" applyNumberFormat="1" applyFont="1" applyFill="1" applyBorder="1" applyAlignment="1">
      <alignment horizontal="center" vertical="center" wrapText="1"/>
    </xf>
    <xf numFmtId="0" fontId="13" fillId="33" borderId="46" xfId="0" applyFont="1" applyFill="1" applyBorder="1" applyAlignment="1">
      <alignment horizontal="center" vertical="center" wrapText="1"/>
    </xf>
    <xf numFmtId="2" fontId="13" fillId="33" borderId="46" xfId="0" applyNumberFormat="1" applyFont="1" applyFill="1" applyBorder="1" applyAlignment="1">
      <alignment horizontal="center" vertical="center" wrapText="1"/>
    </xf>
    <xf numFmtId="1" fontId="13" fillId="33" borderId="46" xfId="0" applyNumberFormat="1" applyFont="1" applyFill="1" applyBorder="1" applyAlignment="1">
      <alignment horizontal="center" vertical="center" wrapText="1"/>
    </xf>
    <xf numFmtId="168" fontId="13" fillId="33" borderId="46" xfId="0" applyNumberFormat="1" applyFont="1" applyFill="1" applyBorder="1" applyAlignment="1">
      <alignment horizontal="center" vertical="center" wrapText="1"/>
    </xf>
    <xf numFmtId="0" fontId="13" fillId="33" borderId="33" xfId="0" applyFont="1" applyFill="1" applyBorder="1" applyAlignment="1">
      <alignment vertical="center" wrapText="1"/>
    </xf>
    <xf numFmtId="2" fontId="13" fillId="33" borderId="14" xfId="0" applyNumberFormat="1" applyFont="1" applyFill="1" applyBorder="1" applyAlignment="1">
      <alignment horizontal="left" vertical="center" wrapText="1"/>
    </xf>
    <xf numFmtId="0" fontId="22" fillId="33" borderId="0" xfId="0" applyFont="1" applyFill="1" applyBorder="1" applyAlignment="1">
      <alignment vertical="center"/>
    </xf>
    <xf numFmtId="3" fontId="22" fillId="33" borderId="0" xfId="0" applyNumberFormat="1" applyFont="1" applyFill="1" applyBorder="1" applyAlignment="1">
      <alignment horizontal="right" vertical="center" indent="1"/>
    </xf>
    <xf numFmtId="3" fontId="23" fillId="33" borderId="0" xfId="0" applyNumberFormat="1" applyFont="1" applyFill="1" applyBorder="1" applyAlignment="1">
      <alignment horizontal="center" vertical="center" wrapText="1"/>
    </xf>
    <xf numFmtId="0" fontId="23" fillId="33" borderId="0" xfId="55" applyFont="1" applyFill="1" applyBorder="1" applyAlignment="1">
      <alignment horizontal="center" vertical="center" wrapText="1"/>
      <protection/>
    </xf>
    <xf numFmtId="3" fontId="23" fillId="33" borderId="0" xfId="55" applyNumberFormat="1" applyFont="1" applyFill="1" applyBorder="1" applyAlignment="1">
      <alignment horizontal="center" vertical="center" wrapText="1"/>
      <protection/>
    </xf>
    <xf numFmtId="2" fontId="23" fillId="33" borderId="0" xfId="55" applyNumberFormat="1" applyFont="1" applyFill="1" applyBorder="1" applyAlignment="1">
      <alignment horizontal="center" vertical="center" wrapText="1"/>
      <protection/>
    </xf>
    <xf numFmtId="1" fontId="23" fillId="33" borderId="0" xfId="55" applyNumberFormat="1" applyFont="1" applyFill="1" applyBorder="1" applyAlignment="1">
      <alignment horizontal="center" vertical="center" wrapText="1"/>
      <protection/>
    </xf>
    <xf numFmtId="168" fontId="23" fillId="33" borderId="0" xfId="55" applyNumberFormat="1" applyFont="1" applyFill="1" applyBorder="1" applyAlignment="1">
      <alignment horizontal="center" vertical="center" wrapText="1"/>
      <protection/>
    </xf>
    <xf numFmtId="0" fontId="23" fillId="33" borderId="0" xfId="55" applyFont="1" applyFill="1" applyBorder="1" applyAlignment="1">
      <alignment vertical="center" wrapText="1"/>
      <protection/>
    </xf>
    <xf numFmtId="0" fontId="10" fillId="33" borderId="0" xfId="0" applyFont="1" applyFill="1" applyAlignment="1">
      <alignment vertical="center"/>
    </xf>
    <xf numFmtId="0" fontId="15" fillId="33" borderId="45" xfId="0" applyFont="1" applyFill="1" applyBorder="1" applyAlignment="1">
      <alignment vertical="center"/>
    </xf>
    <xf numFmtId="3" fontId="13" fillId="33" borderId="47" xfId="0" applyNumberFormat="1" applyFont="1" applyFill="1" applyBorder="1" applyAlignment="1">
      <alignment horizontal="center" vertical="center" wrapText="1"/>
    </xf>
    <xf numFmtId="0" fontId="13" fillId="33" borderId="48" xfId="0" applyFont="1" applyFill="1" applyBorder="1" applyAlignment="1">
      <alignment horizontal="center" vertical="center" wrapText="1"/>
    </xf>
    <xf numFmtId="2" fontId="13" fillId="33" borderId="14" xfId="53" applyNumberFormat="1" applyFont="1" applyFill="1" applyBorder="1" applyAlignment="1">
      <alignment vertical="center" wrapText="1"/>
      <protection/>
    </xf>
    <xf numFmtId="0" fontId="15" fillId="34" borderId="11" xfId="0" applyFont="1" applyFill="1" applyBorder="1" applyAlignment="1">
      <alignment vertical="center"/>
    </xf>
    <xf numFmtId="3" fontId="13" fillId="34" borderId="13" xfId="0" applyNumberFormat="1" applyFont="1" applyFill="1" applyBorder="1" applyAlignment="1">
      <alignment horizontal="center" vertical="center" wrapText="1"/>
    </xf>
    <xf numFmtId="3" fontId="13" fillId="34" borderId="12" xfId="0" applyNumberFormat="1" applyFont="1" applyFill="1" applyBorder="1" applyAlignment="1">
      <alignment horizontal="right" vertical="center" wrapText="1" indent="1"/>
    </xf>
    <xf numFmtId="3" fontId="13" fillId="34" borderId="12" xfId="0" applyNumberFormat="1" applyFont="1" applyFill="1" applyBorder="1" applyAlignment="1">
      <alignment horizontal="center" vertical="center" wrapText="1"/>
    </xf>
    <xf numFmtId="0" fontId="11" fillId="33" borderId="0" xfId="0" applyFont="1" applyFill="1" applyAlignment="1">
      <alignment horizontal="center"/>
    </xf>
    <xf numFmtId="0" fontId="18" fillId="33" borderId="0" xfId="0" applyFont="1" applyFill="1" applyAlignment="1">
      <alignment horizontal="center"/>
    </xf>
    <xf numFmtId="0" fontId="11" fillId="33" borderId="0" xfId="0" applyFont="1" applyFill="1" applyAlignment="1">
      <alignment horizontal="center" vertical="center"/>
    </xf>
    <xf numFmtId="3" fontId="11" fillId="33" borderId="0" xfId="0" applyNumberFormat="1" applyFont="1" applyFill="1" applyAlignment="1">
      <alignment horizontal="center" vertical="center"/>
    </xf>
    <xf numFmtId="0" fontId="10" fillId="33" borderId="0" xfId="0" applyFont="1" applyFill="1" applyAlignment="1">
      <alignment horizontal="center" vertical="center"/>
    </xf>
    <xf numFmtId="0" fontId="11" fillId="33" borderId="0" xfId="0" applyFont="1" applyFill="1" applyAlignment="1">
      <alignment horizontal="left" vertical="center"/>
    </xf>
    <xf numFmtId="0" fontId="14" fillId="33" borderId="0" xfId="0" applyFont="1" applyFill="1" applyAlignment="1">
      <alignment horizontal="center" vertical="center"/>
    </xf>
    <xf numFmtId="0" fontId="14" fillId="33" borderId="0" xfId="0" applyFont="1" applyFill="1" applyBorder="1" applyAlignment="1">
      <alignment horizontal="center" vertical="center"/>
    </xf>
    <xf numFmtId="0" fontId="11" fillId="33" borderId="0" xfId="0" applyFont="1" applyFill="1" applyBorder="1" applyAlignment="1">
      <alignment horizontal="center" vertical="center"/>
    </xf>
    <xf numFmtId="0" fontId="10" fillId="33" borderId="49"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3" borderId="51" xfId="0" applyFont="1" applyFill="1" applyBorder="1" applyAlignment="1">
      <alignment horizontal="center" vertical="center" wrapText="1"/>
    </xf>
    <xf numFmtId="0" fontId="10" fillId="33" borderId="52" xfId="0" applyFont="1" applyFill="1" applyBorder="1" applyAlignment="1">
      <alignment horizontal="center" vertical="center" wrapText="1"/>
    </xf>
    <xf numFmtId="0" fontId="10" fillId="33" borderId="53" xfId="0" applyFont="1" applyFill="1" applyBorder="1" applyAlignment="1">
      <alignment horizontal="center" vertical="center" wrapText="1"/>
    </xf>
    <xf numFmtId="0" fontId="10" fillId="33" borderId="54" xfId="0" applyFont="1" applyFill="1" applyBorder="1" applyAlignment="1">
      <alignment horizontal="center" vertical="center" wrapText="1"/>
    </xf>
    <xf numFmtId="168" fontId="12" fillId="33" borderId="32" xfId="0" applyNumberFormat="1" applyFont="1" applyFill="1" applyBorder="1" applyAlignment="1">
      <alignment horizontal="center" textRotation="90" wrapText="1"/>
    </xf>
    <xf numFmtId="168" fontId="0" fillId="33" borderId="19" xfId="0" applyNumberFormat="1" applyFill="1" applyBorder="1" applyAlignment="1">
      <alignment/>
    </xf>
    <xf numFmtId="0" fontId="12" fillId="33" borderId="32" xfId="0" applyFont="1" applyFill="1" applyBorder="1" applyAlignment="1">
      <alignment horizontal="center" textRotation="90" wrapText="1"/>
    </xf>
    <xf numFmtId="0" fontId="0" fillId="33" borderId="19" xfId="0" applyFill="1" applyBorder="1" applyAlignment="1">
      <alignment/>
    </xf>
    <xf numFmtId="0" fontId="12" fillId="33" borderId="46" xfId="0" applyFont="1" applyFill="1" applyBorder="1" applyAlignment="1">
      <alignment horizontal="center" textRotation="90" wrapText="1"/>
    </xf>
    <xf numFmtId="0" fontId="12" fillId="33" borderId="29" xfId="0" applyFont="1" applyFill="1" applyBorder="1" applyAlignment="1">
      <alignment horizontal="center" textRotation="90" wrapText="1"/>
    </xf>
    <xf numFmtId="0" fontId="12" fillId="33" borderId="55"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6" fillId="33" borderId="0" xfId="0" applyFont="1" applyFill="1" applyAlignment="1">
      <alignment horizontal="center"/>
    </xf>
    <xf numFmtId="0" fontId="12" fillId="33" borderId="45"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3" fontId="12" fillId="33" borderId="46" xfId="0" applyNumberFormat="1" applyFont="1" applyFill="1" applyBorder="1" applyAlignment="1">
      <alignment horizontal="center" textRotation="90" wrapText="1"/>
    </xf>
    <xf numFmtId="3" fontId="12" fillId="33" borderId="29" xfId="0" applyNumberFormat="1" applyFont="1" applyFill="1" applyBorder="1" applyAlignment="1">
      <alignment horizontal="center" textRotation="90" wrapText="1"/>
    </xf>
    <xf numFmtId="2" fontId="12" fillId="33" borderId="46" xfId="0" applyNumberFormat="1" applyFont="1" applyFill="1" applyBorder="1" applyAlignment="1">
      <alignment horizontal="center" textRotation="90" wrapText="1"/>
    </xf>
    <xf numFmtId="2" fontId="12" fillId="33" borderId="29" xfId="0" applyNumberFormat="1" applyFont="1" applyFill="1" applyBorder="1" applyAlignment="1">
      <alignment horizontal="center" textRotation="90"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1" fontId="12" fillId="33" borderId="46" xfId="0" applyNumberFormat="1" applyFont="1" applyFill="1" applyBorder="1" applyAlignment="1">
      <alignment horizontal="center" textRotation="90" wrapText="1"/>
    </xf>
    <xf numFmtId="1" fontId="12" fillId="33" borderId="29" xfId="0" applyNumberFormat="1" applyFont="1" applyFill="1" applyBorder="1" applyAlignment="1">
      <alignment horizontal="center" textRotation="90" wrapText="1"/>
    </xf>
    <xf numFmtId="2" fontId="12" fillId="33" borderId="32" xfId="0" applyNumberFormat="1" applyFont="1" applyFill="1" applyBorder="1" applyAlignment="1">
      <alignment horizontal="center" textRotation="90" wrapText="1"/>
    </xf>
    <xf numFmtId="2" fontId="0" fillId="33" borderId="19" xfId="0" applyNumberFormat="1" applyFill="1" applyBorder="1" applyAlignment="1">
      <alignment/>
    </xf>
    <xf numFmtId="0" fontId="7" fillId="0" borderId="24" xfId="53" applyFont="1" applyBorder="1" applyAlignment="1">
      <alignment horizontal="center"/>
      <protection/>
    </xf>
    <xf numFmtId="0" fontId="7" fillId="0" borderId="58" xfId="53" applyFont="1" applyBorder="1" applyAlignment="1">
      <alignment horizontal="center"/>
      <protection/>
    </xf>
    <xf numFmtId="0" fontId="7" fillId="0" borderId="23" xfId="53" applyFont="1" applyBorder="1" applyAlignment="1">
      <alignment horizontal="center"/>
      <protection/>
    </xf>
    <xf numFmtId="0" fontId="4" fillId="0" borderId="59" xfId="53" applyFont="1" applyBorder="1" applyAlignment="1">
      <alignment horizontal="center" vertical="center"/>
      <protection/>
    </xf>
    <xf numFmtId="0" fontId="4" fillId="0" borderId="60" xfId="53" applyFont="1" applyBorder="1" applyAlignment="1">
      <alignment horizontal="center" vertical="center"/>
      <protection/>
    </xf>
    <xf numFmtId="164" fontId="4" fillId="0" borderId="61" xfId="63" applyNumberFormat="1" applyFont="1" applyBorder="1" applyAlignment="1">
      <alignment horizontal="center" vertical="center"/>
    </xf>
    <xf numFmtId="164" fontId="4" fillId="0" borderId="62" xfId="63" applyNumberFormat="1" applyFont="1" applyBorder="1" applyAlignment="1">
      <alignment horizontal="center" vertical="center"/>
    </xf>
    <xf numFmtId="0" fontId="5" fillId="0" borderId="49" xfId="53" applyFont="1" applyBorder="1" applyAlignment="1">
      <alignment horizontal="center" vertical="center"/>
      <protection/>
    </xf>
    <xf numFmtId="0" fontId="5" fillId="0" borderId="50" xfId="53" applyFont="1" applyBorder="1" applyAlignment="1">
      <alignment horizontal="center" vertical="center"/>
      <protection/>
    </xf>
    <xf numFmtId="0" fontId="5" fillId="0" borderId="51" xfId="53" applyFont="1" applyBorder="1" applyAlignment="1">
      <alignment horizontal="center" vertical="center"/>
      <protection/>
    </xf>
    <xf numFmtId="0" fontId="5" fillId="0" borderId="49" xfId="53" applyFont="1" applyFill="1" applyBorder="1" applyAlignment="1">
      <alignment horizontal="center" vertical="center"/>
      <protection/>
    </xf>
    <xf numFmtId="0" fontId="5" fillId="0" borderId="50" xfId="53" applyFont="1" applyFill="1" applyBorder="1" applyAlignment="1">
      <alignment horizontal="center" vertical="center"/>
      <protection/>
    </xf>
    <xf numFmtId="0" fontId="5" fillId="0" borderId="51" xfId="53" applyFont="1" applyFill="1" applyBorder="1" applyAlignment="1">
      <alignment horizontal="center" vertical="center"/>
      <protection/>
    </xf>
    <xf numFmtId="0" fontId="12" fillId="33" borderId="63" xfId="0" applyFont="1" applyFill="1" applyBorder="1" applyAlignment="1">
      <alignment horizontal="center" vertical="center" wrapText="1"/>
    </xf>
    <xf numFmtId="0" fontId="12" fillId="33" borderId="48" xfId="0" applyFont="1" applyFill="1" applyBorder="1" applyAlignment="1">
      <alignment horizontal="center" textRotation="90" wrapText="1"/>
    </xf>
    <xf numFmtId="0" fontId="12" fillId="33" borderId="43" xfId="0" applyFont="1" applyFill="1" applyBorder="1" applyAlignment="1">
      <alignment horizontal="center" textRotation="90" wrapText="1"/>
    </xf>
    <xf numFmtId="0" fontId="10" fillId="33" borderId="24" xfId="0" applyFont="1" applyFill="1" applyBorder="1" applyAlignment="1">
      <alignment horizontal="center" vertical="center" wrapText="1"/>
    </xf>
    <xf numFmtId="0" fontId="10" fillId="33" borderId="58"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64"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0" fillId="33" borderId="62" xfId="0" applyFill="1" applyBorder="1" applyAlignment="1">
      <alignmen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доп81 перечень Евро-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fk-mark-niv\&#1069;&#1083;&#1100;&#1084;&#1080;&#1088;&#1072;\&#1052;&#1086;&#1080;%20&#1076;&#1086;&#1082;&#1091;&#1084;&#1077;&#1085;&#1090;&#1099;\Airat\&#1055;&#1088;&#1077;&#1081;&#1089;&#1082;&#1091;&#1088;&#1072;&#1085;&#1090;%20&#1058;&#1060;&#1050;\2006\&#1050;&#1085;&#1080;&#1075;&#107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ko\AppData\Local\Microsoft\Windows\Temporary%20Internet%20Files\Content.IE5\RIUD0WE4\&#1048;&#1047;&#1052;&#1045;&#1053;&#1045;&#1053;&#1048;&#1045;%20&#1055;&#1054;%2065116%2065117%2065115%20&#1089;%2001%2007%202016%20(&#1088;&#1086;&#1089;&#1090;%205%%20&#1087;&#1086;%20&#1074;&#1089;&#1077;&#1084;%2065115)%20&#1044;&#1051;&#1071;%20&#1056;&#1040;&#1057;&#105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ФК"/>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ЗМЕНЕНИЕ 2"/>
      <sheetName val="ДИНАМИКА к изменению 2"/>
    </sheetNames>
    <sheetDataSet>
      <sheetData sheetId="0">
        <row r="11">
          <cell r="A11" t="str">
            <v>Модель и комплектация     а/м</v>
          </cell>
          <cell r="B11" t="str">
            <v>Прейскурантная цена, руб. </v>
          </cell>
          <cell r="D11" t="str">
            <v>Колесная формула</v>
          </cell>
          <cell r="E11" t="str">
            <v>Тип ошиновки</v>
          </cell>
          <cell r="F11" t="str">
            <v>Г/п, т (наг./ССУ)</v>
          </cell>
          <cell r="G11" t="str">
            <v>Мощн. двиг. л.с.</v>
          </cell>
          <cell r="I11" t="str">
            <v>Модель КП</v>
          </cell>
          <cell r="J11" t="str">
            <v>П/о главной передачи</v>
          </cell>
          <cell r="K11" t="str">
            <v>V платф, куб.м / монт.дл.рамы, мм</v>
          </cell>
          <cell r="L11" t="str">
            <v>Спальное место</v>
          </cell>
          <cell r="M11" t="str">
            <v>Шины</v>
          </cell>
          <cell r="N11" t="str">
            <v>Бак, л</v>
          </cell>
          <cell r="O11" t="str">
            <v>ТСУ (высота ССУ при полной / снаряженной массе)</v>
          </cell>
          <cell r="P11" t="str">
            <v>Особенности   комплектации   автомобиля</v>
          </cell>
        </row>
        <row r="12">
          <cell r="B12" t="str">
            <v>без НДС </v>
          </cell>
          <cell r="C12" t="str">
            <v>сНДС </v>
          </cell>
          <cell r="G12" t="str">
            <v>Номин. мощность (брутто)</v>
          </cell>
          <cell r="H12" t="str">
            <v>Макс.полез. мощность (нетто)*</v>
          </cell>
        </row>
        <row r="13">
          <cell r="A13" t="str">
            <v>БОРТОВЫЕ АВТОМОБИЛИ</v>
          </cell>
        </row>
        <row r="14">
          <cell r="A14" t="str">
            <v>65117-6010-23(А4)</v>
          </cell>
          <cell r="B14">
            <v>3368000</v>
          </cell>
          <cell r="C14">
            <v>3974240</v>
          </cell>
          <cell r="D14" t="str">
            <v>6х4</v>
          </cell>
          <cell r="E14">
            <v>2</v>
          </cell>
          <cell r="F14">
            <v>14.5</v>
          </cell>
          <cell r="G14">
            <v>300</v>
          </cell>
          <cell r="H14">
            <v>298</v>
          </cell>
          <cell r="I14" t="str">
            <v>ZF9</v>
          </cell>
          <cell r="J14">
            <v>5.94</v>
          </cell>
          <cell r="K14">
            <v>46.6</v>
          </cell>
          <cell r="L14">
            <v>1</v>
          </cell>
          <cell r="M14" t="str">
            <v>11.00R20 11.00R22,5</v>
          </cell>
          <cell r="N14">
            <v>500</v>
          </cell>
          <cell r="O14" t="str">
            <v>шк-пет.</v>
          </cell>
          <cell r="P14" t="str">
            <v>МКБ, МОБ, Cummins ISB6.7e4 300 (Е-4), ТНВД BOSCH, система нейтрализ. ОГ(AdBlue), тент, каркас, аэродинам.козырек, внутр. размеры платформы 7800х2470х730 мм, тахограф российского стандарта с блоком СКЗИ [Continental DTCO 3283]</v>
          </cell>
        </row>
        <row r="15">
          <cell r="A15" t="str">
            <v>65117-776010-19(L4)</v>
          </cell>
          <cell r="B15">
            <v>3138000</v>
          </cell>
          <cell r="C15">
            <v>3702840</v>
          </cell>
          <cell r="D15" t="str">
            <v>6х4</v>
          </cell>
          <cell r="E15">
            <v>2</v>
          </cell>
          <cell r="F15">
            <v>14.5</v>
          </cell>
          <cell r="G15">
            <v>300</v>
          </cell>
          <cell r="H15">
            <v>307</v>
          </cell>
          <cell r="I15">
            <v>154</v>
          </cell>
          <cell r="J15">
            <v>5.43</v>
          </cell>
          <cell r="K15">
            <v>46.6</v>
          </cell>
          <cell r="L15">
            <v>1</v>
          </cell>
          <cell r="M15" t="str">
            <v>11.00R20 11.00R22,5</v>
          </cell>
          <cell r="N15">
            <v>500</v>
          </cell>
          <cell r="O15" t="str">
            <v>шк-пет.</v>
          </cell>
          <cell r="P15" t="str">
            <v>МКБ, МОБ, Cummins ISB6.7 300 (Е-4), ТНВД BOSCH, Common Rail, тент, каркас, аэродинам.козырек, внутр. размеры платформы 7800х2470х730 мм, тахограф российского стандарта с блоком СКЗИ [Continental DTCO 3283]</v>
          </cell>
        </row>
        <row r="16">
          <cell r="A16" t="str">
            <v>65117-6020-23(А4)</v>
          </cell>
          <cell r="B16">
            <v>3446000</v>
          </cell>
          <cell r="C16">
            <v>4066280</v>
          </cell>
          <cell r="D16" t="str">
            <v>6х4</v>
          </cell>
          <cell r="E16">
            <v>2</v>
          </cell>
          <cell r="F16">
            <v>14.62</v>
          </cell>
          <cell r="G16">
            <v>300</v>
          </cell>
          <cell r="H16">
            <v>298</v>
          </cell>
          <cell r="I16" t="str">
            <v>ZF9</v>
          </cell>
          <cell r="J16">
            <v>5.94</v>
          </cell>
          <cell r="K16">
            <v>46.6</v>
          </cell>
          <cell r="L16">
            <v>1</v>
          </cell>
          <cell r="M16" t="str">
            <v>11.00R20 11.00R22,5</v>
          </cell>
          <cell r="N16">
            <v>500</v>
          </cell>
          <cell r="O16" t="str">
            <v>шк-пет.</v>
          </cell>
          <cell r="P16" t="str">
            <v>МКБ, МОБ, Cummins ISB6.7e4 300 (Е-4), ТНВД BOSCH, Common Rail, тент, каркас, аэродинам.козырек, внутр. размеры платформы 7800х2470х730 мм, пер. и зад. подвески пневмат-ие, отопитель каб., тахограф российского стандарта с блоком СКЗИ [Continental DTCO 3283</v>
          </cell>
        </row>
        <row r="17">
          <cell r="A17" t="str">
            <v>65117-776020-19(L4)</v>
          </cell>
          <cell r="B17">
            <v>3216000</v>
          </cell>
          <cell r="C17">
            <v>3794880</v>
          </cell>
          <cell r="D17" t="str">
            <v>6х4</v>
          </cell>
          <cell r="E17">
            <v>2</v>
          </cell>
          <cell r="F17">
            <v>14.62</v>
          </cell>
          <cell r="G17">
            <v>300</v>
          </cell>
          <cell r="H17">
            <v>307</v>
          </cell>
          <cell r="I17">
            <v>154</v>
          </cell>
          <cell r="J17">
            <v>5.43</v>
          </cell>
          <cell r="K17">
            <v>46.6</v>
          </cell>
          <cell r="L17">
            <v>1</v>
          </cell>
          <cell r="M17" t="str">
            <v>11.00R20 11.00R22,5</v>
          </cell>
          <cell r="N17">
            <v>500</v>
          </cell>
          <cell r="O17" t="str">
            <v>шк-пет.</v>
          </cell>
          <cell r="P17" t="str">
            <v>МКБ, МОБ, Cummins ISB6.7 300 (Е-4), ТНВД BOSCH, Common Rail, тент, каркас, аэродинам.козырек, внутр. размеры платформы 7800х2470х730 мм, пер. и зад. подвески пневмат-ие, отопитель каб., тахограф российского стандарта с блоком СКЗИ [Continental DTCO 3283]</v>
          </cell>
        </row>
        <row r="18">
          <cell r="A18" t="str">
            <v>65117-6052-23(А4)</v>
          </cell>
          <cell r="B18">
            <v>3204000</v>
          </cell>
          <cell r="C18">
            <v>3780720</v>
          </cell>
          <cell r="D18" t="str">
            <v>6х4</v>
          </cell>
          <cell r="E18">
            <v>2</v>
          </cell>
          <cell r="F18">
            <v>11.5</v>
          </cell>
          <cell r="G18">
            <v>300</v>
          </cell>
          <cell r="H18">
            <v>298</v>
          </cell>
          <cell r="I18" t="str">
            <v>ZF9</v>
          </cell>
          <cell r="J18">
            <v>5.43</v>
          </cell>
          <cell r="K18">
            <v>36.5</v>
          </cell>
          <cell r="L18">
            <v>1</v>
          </cell>
          <cell r="M18" t="str">
            <v>10.00R20 11.00R22,5</v>
          </cell>
          <cell r="N18">
            <v>500</v>
          </cell>
          <cell r="O18" t="str">
            <v>шк-пет.</v>
          </cell>
          <cell r="P18" t="str">
            <v>МКБ, МОБ, Cummins ISB6.7e4 300 (Е-4), ТНВД BOSCH, система нейтрализ. ОГ(AdBlue), тент, каркас, внутр. размеры платформы 6112х2470х730 мм, тахограф российского стандарта с блоком СКЗИ [Continental DTCO 3283]</v>
          </cell>
        </row>
        <row r="19">
          <cell r="A19" t="str">
            <v>65117-776052-19(L4)</v>
          </cell>
          <cell r="B19">
            <v>2974000</v>
          </cell>
          <cell r="C19">
            <v>3509320</v>
          </cell>
          <cell r="D19" t="str">
            <v>6х4</v>
          </cell>
          <cell r="E19">
            <v>2</v>
          </cell>
          <cell r="F19">
            <v>11.5</v>
          </cell>
          <cell r="G19">
            <v>300</v>
          </cell>
          <cell r="H19">
            <v>307</v>
          </cell>
          <cell r="I19">
            <v>154</v>
          </cell>
          <cell r="J19">
            <v>5.43</v>
          </cell>
          <cell r="K19">
            <v>36.5</v>
          </cell>
          <cell r="L19">
            <v>1</v>
          </cell>
          <cell r="M19" t="str">
            <v>10.00R20 11.00R22,5</v>
          </cell>
          <cell r="N19">
            <v>500</v>
          </cell>
          <cell r="O19" t="str">
            <v>шк-пет.</v>
          </cell>
          <cell r="P19" t="str">
            <v>МКБ, МОБ, Cummins ISB6.7 300 (Е-4), ТНВД BOSCH, Common Rail, тент, каркас, внутр. размеры платформы 6112х2470х730 мм, тахограф российского стандарта с блоком СКЗИ [Continental DTCO 3283]</v>
          </cell>
        </row>
        <row r="20">
          <cell r="A20" t="str">
            <v>СЕДЕЛЬНЫЕ ТЯГАЧИ</v>
          </cell>
        </row>
        <row r="21">
          <cell r="A21" t="str">
            <v>65116-6010-23(А4)</v>
          </cell>
          <cell r="B21">
            <v>2699000</v>
          </cell>
          <cell r="C21">
            <v>3184820</v>
          </cell>
          <cell r="D21" t="str">
            <v>6х4</v>
          </cell>
          <cell r="E21">
            <v>2</v>
          </cell>
          <cell r="F21">
            <v>15.5</v>
          </cell>
          <cell r="G21">
            <v>300</v>
          </cell>
          <cell r="H21">
            <v>298</v>
          </cell>
          <cell r="I21" t="str">
            <v>ZF9</v>
          </cell>
          <cell r="J21">
            <v>5.94</v>
          </cell>
          <cell r="K21" t="str">
            <v>─</v>
          </cell>
          <cell r="L21">
            <v>1</v>
          </cell>
          <cell r="M21" t="str">
            <v>11.00R22,5</v>
          </cell>
          <cell r="N21">
            <v>350</v>
          </cell>
          <cell r="O21" t="str">
            <v>1255/1330</v>
          </cell>
          <cell r="P21" t="str">
            <v>МКБ, МОБ, дв. Cummins ISB6.7e4 300 (Е-4), ТНВД BOSCH, система нейтрализ. ОГ(AdBlue), аэродинам.козырек, тахограф российского стандарта с блоком СКЗИ [Continental DTCO 3283]</v>
          </cell>
        </row>
        <row r="22">
          <cell r="A22" t="str">
            <v>65116-6912-23(А4)</v>
          </cell>
          <cell r="B22">
            <v>2699000</v>
          </cell>
          <cell r="C22">
            <v>3184820</v>
          </cell>
          <cell r="D22" t="str">
            <v>6х4</v>
          </cell>
          <cell r="E22">
            <v>2</v>
          </cell>
          <cell r="F22">
            <v>15.5</v>
          </cell>
          <cell r="G22">
            <v>300</v>
          </cell>
          <cell r="H22">
            <v>298</v>
          </cell>
          <cell r="I22" t="str">
            <v>ZF9</v>
          </cell>
          <cell r="J22">
            <v>6.53</v>
          </cell>
          <cell r="K22" t="str">
            <v>─</v>
          </cell>
          <cell r="L22">
            <v>1</v>
          </cell>
          <cell r="M22" t="str">
            <v>11.00R22,5</v>
          </cell>
          <cell r="N22">
            <v>350</v>
          </cell>
          <cell r="O22" t="str">
            <v>1255/1330</v>
          </cell>
          <cell r="P22" t="str">
            <v>МКБ, МОБ, дв. Cummins ISB6.7e4 300 (Е-4), ТНВД BOSCH, система нейтрализ. ОГ(AdBlue), выхлоп вверх, защ. кожух ТБ, тахограф российского стандарта с блоком СКЗИ [Continental DTCO 3283]</v>
          </cell>
        </row>
        <row r="23">
          <cell r="A23" t="str">
            <v>65116-6913-23(А4)</v>
          </cell>
          <cell r="B23">
            <v>2857000</v>
          </cell>
          <cell r="C23">
            <v>3371260</v>
          </cell>
          <cell r="D23" t="str">
            <v>6х4</v>
          </cell>
          <cell r="E23">
            <v>2</v>
          </cell>
          <cell r="F23">
            <v>15.5</v>
          </cell>
          <cell r="G23">
            <v>300</v>
          </cell>
          <cell r="H23">
            <v>298</v>
          </cell>
          <cell r="I23" t="str">
            <v>ZF9</v>
          </cell>
          <cell r="J23">
            <v>6.53</v>
          </cell>
          <cell r="K23" t="str">
            <v>─</v>
          </cell>
          <cell r="L23">
            <v>1</v>
          </cell>
          <cell r="M23" t="str">
            <v>11.00R22,5</v>
          </cell>
          <cell r="N23">
            <v>350</v>
          </cell>
          <cell r="O23" t="str">
            <v>1255/1330</v>
          </cell>
          <cell r="P23" t="str">
            <v>МКБ, МОБ, дв. Cummins ISB6.7e4 300 (Е-4), ТНВД BOSCH, система нейтрализ. ОГ(AdBlue), КОМ ZF  (OMFB) c  насосом, выхлоп вверх, защ кожух ТБ, тахограф российского стандарта с блоком СКЗИ [Continental DTCO 3283]</v>
          </cell>
        </row>
        <row r="24">
          <cell r="A24" t="str">
            <v>САМОСВАЛЫ</v>
          </cell>
        </row>
        <row r="25">
          <cell r="A25" t="str">
            <v>45143-6012-23(А4)</v>
          </cell>
          <cell r="B25">
            <v>3164000</v>
          </cell>
          <cell r="C25">
            <v>3733520</v>
          </cell>
          <cell r="D25" t="str">
            <v>6х4</v>
          </cell>
          <cell r="E25">
            <v>2</v>
          </cell>
          <cell r="F25">
            <v>12</v>
          </cell>
          <cell r="G25">
            <v>300</v>
          </cell>
          <cell r="H25">
            <v>298</v>
          </cell>
          <cell r="I25" t="str">
            <v>ZF9</v>
          </cell>
          <cell r="J25">
            <v>5.94</v>
          </cell>
          <cell r="K25">
            <v>15.2</v>
          </cell>
          <cell r="L25">
            <v>1</v>
          </cell>
          <cell r="M25" t="str">
            <v>11.00R20 11.00R22,5</v>
          </cell>
          <cell r="N25">
            <v>500</v>
          </cell>
          <cell r="O25" t="str">
            <v>шк-пет.</v>
          </cell>
          <cell r="P25" t="str">
            <v>бок.разгрузка, надст.борта, МКБ, МОБ, дв. Cummins ISB6.7e4 300 (Е-4), ТНВД BOSCH, система нейтрализ. ОГ(AdBlue), ДЗК, на ш.65115-3063-23(А4), тахограф российского стандарта с блоком СКЗИ [Continental DTCO 3283]</v>
          </cell>
        </row>
        <row r="26">
          <cell r="A26" t="str">
            <v>45143-6012-19(L4)</v>
          </cell>
          <cell r="B26">
            <v>3014000</v>
          </cell>
          <cell r="C26">
            <v>3556520</v>
          </cell>
          <cell r="D26" t="str">
            <v>6х4</v>
          </cell>
          <cell r="E26">
            <v>2</v>
          </cell>
          <cell r="F26">
            <v>12</v>
          </cell>
          <cell r="G26">
            <v>300</v>
          </cell>
          <cell r="H26">
            <v>307</v>
          </cell>
          <cell r="I26" t="str">
            <v>ZF9</v>
          </cell>
          <cell r="J26">
            <v>5.94</v>
          </cell>
          <cell r="K26">
            <v>15.2</v>
          </cell>
          <cell r="L26">
            <v>1</v>
          </cell>
          <cell r="M26" t="str">
            <v>11.00R20 11.00R22,5</v>
          </cell>
          <cell r="N26">
            <v>500</v>
          </cell>
          <cell r="O26" t="str">
            <v>шк-пет.</v>
          </cell>
          <cell r="P26" t="str">
            <v>бок.разгрузка, надст.борта, МКБ, МОБ, дв. Cummins ISB6.7 300 (Е-4), ТНВД BOSCH, Common Rail, ДЗК, на ш.65115-3063-19(L4), тахограф российского стандарта с блоком СКЗИ [Continental DTCO 3283]</v>
          </cell>
        </row>
        <row r="27">
          <cell r="A27" t="str">
            <v>45143-776012-42</v>
          </cell>
          <cell r="B27">
            <v>2859000</v>
          </cell>
          <cell r="C27">
            <v>3373620</v>
          </cell>
          <cell r="D27" t="str">
            <v>6х4</v>
          </cell>
          <cell r="E27">
            <v>2</v>
          </cell>
          <cell r="F27">
            <v>11.5</v>
          </cell>
          <cell r="G27">
            <v>280</v>
          </cell>
          <cell r="H27">
            <v>280</v>
          </cell>
          <cell r="I27">
            <v>154</v>
          </cell>
          <cell r="J27">
            <v>4.98</v>
          </cell>
          <cell r="K27">
            <v>15.2</v>
          </cell>
          <cell r="L27">
            <v>1</v>
          </cell>
          <cell r="M27" t="str">
            <v>11.00R20 11.00R22,5</v>
          </cell>
          <cell r="N27">
            <v>500</v>
          </cell>
          <cell r="O27" t="str">
            <v>шк-пет.</v>
          </cell>
          <cell r="P27" t="str">
            <v>бок.разгрузка, надст.борта, МКБ, МОБ, дв. КАМАЗ 740.622-280 (Е-4), ТНВД BOSCH, Common Rail, ДЗК, на ш.65115-773063-42, тахограф российского стандарта с блоком СКЗИ [Continental DTCO 3283]</v>
          </cell>
        </row>
        <row r="28">
          <cell r="A28" t="str">
            <v>45144-6051-23(А4)</v>
          </cell>
          <cell r="B28">
            <v>3599000</v>
          </cell>
          <cell r="C28">
            <v>4246820</v>
          </cell>
          <cell r="D28" t="str">
            <v>6х4</v>
          </cell>
          <cell r="E28">
            <v>2</v>
          </cell>
          <cell r="F28">
            <v>14</v>
          </cell>
          <cell r="G28">
            <v>300</v>
          </cell>
          <cell r="H28">
            <v>298</v>
          </cell>
          <cell r="I28" t="str">
            <v>ZF9</v>
          </cell>
          <cell r="J28">
            <v>5.94</v>
          </cell>
          <cell r="K28">
            <v>17</v>
          </cell>
          <cell r="L28">
            <v>1</v>
          </cell>
          <cell r="M28" t="str">
            <v>11.00R20 11.00R22,5</v>
          </cell>
          <cell r="N28">
            <v>500</v>
          </cell>
          <cell r="O28" t="str">
            <v>шк-пет.</v>
          </cell>
          <cell r="P28" t="str">
            <v>бок.разгрузка, МКБ, МОБ, дв. Cummins ISB6.7e4 300 (Е-4), , ТНВД BOSCH, система нейтрализ. ОГ(AdBlue),  ДЗК, на ш.65115-3063-23(А4), тахограф российского стандарта с блоком СКЗИ [Continental DTCO 3283]</v>
          </cell>
        </row>
        <row r="29">
          <cell r="A29" t="str">
            <v>45144-6051-19(L4)</v>
          </cell>
          <cell r="B29">
            <v>3449000</v>
          </cell>
          <cell r="C29">
            <v>4069820</v>
          </cell>
          <cell r="D29" t="str">
            <v>6х4</v>
          </cell>
          <cell r="E29">
            <v>2</v>
          </cell>
          <cell r="F29">
            <v>14</v>
          </cell>
          <cell r="G29">
            <v>300</v>
          </cell>
          <cell r="H29">
            <v>307</v>
          </cell>
          <cell r="I29" t="str">
            <v>ZF9</v>
          </cell>
          <cell r="J29">
            <v>5.94</v>
          </cell>
          <cell r="K29">
            <v>17</v>
          </cell>
          <cell r="L29">
            <v>1</v>
          </cell>
          <cell r="M29" t="str">
            <v>11.00R20 11.00R22,5</v>
          </cell>
          <cell r="N29">
            <v>500</v>
          </cell>
          <cell r="O29" t="str">
            <v>шк-пет.</v>
          </cell>
          <cell r="P29" t="str">
            <v>бок.разгрузка, МКБ, МОБ, дв. Cummins ISB6.7 300 (Е-4), ТНВД BOSCH, Common Rail,  ДЗК, на ш.65115-3063-19(L4), тахограф российского стандарта с блоком СКЗИ [Continental DTCO 3283]</v>
          </cell>
        </row>
        <row r="30">
          <cell r="A30" t="str">
            <v>45144-6091-23(А4)</v>
          </cell>
          <cell r="B30">
            <v>3630000</v>
          </cell>
          <cell r="C30">
            <v>4283400</v>
          </cell>
          <cell r="D30" t="str">
            <v>6х4</v>
          </cell>
          <cell r="E30">
            <v>2</v>
          </cell>
          <cell r="F30">
            <v>14.5</v>
          </cell>
          <cell r="G30">
            <v>300</v>
          </cell>
          <cell r="H30">
            <v>298</v>
          </cell>
          <cell r="I30" t="str">
            <v>ZF9</v>
          </cell>
          <cell r="J30">
            <v>5.94</v>
          </cell>
          <cell r="K30">
            <v>19</v>
          </cell>
          <cell r="L30">
            <v>1</v>
          </cell>
          <cell r="M30" t="str">
            <v>11.00R20 11.00R22,5</v>
          </cell>
          <cell r="N30">
            <v>350</v>
          </cell>
          <cell r="O30" t="str">
            <v>шк-пет.</v>
          </cell>
          <cell r="P30" t="str">
            <v>бок.разгрузка, МКБ, МОБ, дв. Cummins ISB6.7e4 300 (Е-4), ТНВД BOSCH, система нейтрализ. ОГ(AdBlue), ДЗК, на ш.65115-3091-23(А4), тахограф российского стандарта с блоком СКЗИ [Continental DTCO 3283]</v>
          </cell>
        </row>
        <row r="31">
          <cell r="A31" t="str">
            <v>45144-6091-19(L4)</v>
          </cell>
          <cell r="B31">
            <v>3480000</v>
          </cell>
          <cell r="C31">
            <v>4106400</v>
          </cell>
          <cell r="D31" t="str">
            <v>6х4</v>
          </cell>
          <cell r="E31">
            <v>2</v>
          </cell>
          <cell r="F31">
            <v>14.5</v>
          </cell>
          <cell r="G31">
            <v>300</v>
          </cell>
          <cell r="H31">
            <v>307</v>
          </cell>
          <cell r="I31" t="str">
            <v>ZF9</v>
          </cell>
          <cell r="J31">
            <v>5.94</v>
          </cell>
          <cell r="K31">
            <v>19</v>
          </cell>
          <cell r="L31">
            <v>1</v>
          </cell>
          <cell r="M31" t="str">
            <v>11.00R20 11.00R22,5</v>
          </cell>
          <cell r="N31">
            <v>350</v>
          </cell>
          <cell r="O31" t="str">
            <v>шк-пет.</v>
          </cell>
          <cell r="P31" t="str">
            <v>бок.разгрузка, МКБ, МОБ, дв. Cummins ISB6.7 300 (Е-4), ТНВД BOSCH, Common Rail, ДЗК, на ш.65115-3091-19(L4), тахограф российского стандарта с блоком СКЗИ [Continental DTCO 3283]</v>
          </cell>
        </row>
        <row r="32">
          <cell r="A32" t="str">
            <v>65115-6056-23(А4)</v>
          </cell>
          <cell r="B32">
            <v>3129000</v>
          </cell>
          <cell r="C32">
            <v>3692220</v>
          </cell>
          <cell r="D32" t="str">
            <v>6х4</v>
          </cell>
          <cell r="E32">
            <v>2</v>
          </cell>
          <cell r="F32">
            <v>15</v>
          </cell>
          <cell r="G32">
            <v>300</v>
          </cell>
          <cell r="H32">
            <v>298</v>
          </cell>
          <cell r="I32" t="str">
            <v>ZF9</v>
          </cell>
          <cell r="J32">
            <v>5.43</v>
          </cell>
          <cell r="K32">
            <v>10</v>
          </cell>
          <cell r="L32" t="str">
            <v>─</v>
          </cell>
          <cell r="M32" t="str">
            <v>11.00R20 11.00R22,5</v>
          </cell>
          <cell r="N32">
            <v>350</v>
          </cell>
          <cell r="O32" t="str">
            <v>─</v>
          </cell>
          <cell r="P32" t="str">
            <v>зад.разгрузка, овал.сеч, МКБ, МОБ, Cummins ISB6.7e4 300 (Е-4), ТНВД BOSCH, система нейтрализ. ОГ (AdBlue), тахограф российского стандарта с блоком СКЗИ [Continental DTCO 3283]</v>
          </cell>
        </row>
        <row r="33">
          <cell r="A33" t="str">
            <v>65115-6056-19(L4)</v>
          </cell>
          <cell r="B33">
            <v>2993000</v>
          </cell>
          <cell r="C33">
            <v>3531740</v>
          </cell>
          <cell r="D33" t="str">
            <v>6х4</v>
          </cell>
          <cell r="E33">
            <v>2</v>
          </cell>
          <cell r="F33">
            <v>15</v>
          </cell>
          <cell r="G33">
            <v>300</v>
          </cell>
          <cell r="H33">
            <v>307</v>
          </cell>
          <cell r="I33" t="str">
            <v>ZF9</v>
          </cell>
          <cell r="J33">
            <v>5.43</v>
          </cell>
          <cell r="K33">
            <v>10</v>
          </cell>
          <cell r="L33" t="str">
            <v>─</v>
          </cell>
          <cell r="M33" t="str">
            <v>11.00R20 11.00R22,5</v>
          </cell>
          <cell r="N33">
            <v>350</v>
          </cell>
          <cell r="O33" t="str">
            <v>─</v>
          </cell>
          <cell r="P33" t="str">
            <v>зад.разгрузка, овал.сеч, МКБ, МОБ, Cummins ISB6.7 300 (Е-4), ТНВД BOSCH, Common Rail, обогрев платф., тахограф российского стандарта с блоком СКЗИ [Continental DTCO 3283]</v>
          </cell>
        </row>
        <row r="34">
          <cell r="A34" t="str">
            <v>65115-776056-19(L4)</v>
          </cell>
          <cell r="B34">
            <v>2899000</v>
          </cell>
          <cell r="C34">
            <v>3420820</v>
          </cell>
          <cell r="D34" t="str">
            <v>6х4</v>
          </cell>
          <cell r="E34">
            <v>2</v>
          </cell>
          <cell r="F34">
            <v>15</v>
          </cell>
          <cell r="G34">
            <v>300</v>
          </cell>
          <cell r="H34">
            <v>307</v>
          </cell>
          <cell r="I34">
            <v>154</v>
          </cell>
          <cell r="J34">
            <v>5.43</v>
          </cell>
          <cell r="K34">
            <v>10</v>
          </cell>
          <cell r="L34" t="str">
            <v>─</v>
          </cell>
          <cell r="M34" t="str">
            <v>11.00R20 11.00R22,5</v>
          </cell>
          <cell r="N34">
            <v>350</v>
          </cell>
          <cell r="O34" t="str">
            <v>─</v>
          </cell>
          <cell r="P34" t="str">
            <v>зад.разгрузка, овал.сеч, МКБ, МОБ, дв. Cummins ISB6.7 300 (Е-4), ТНВД BOSCH, Common Rail, тахограф российского стандарта с блоком СКЗИ [Continental DTCO 3283]</v>
          </cell>
        </row>
        <row r="35">
          <cell r="A35" t="str">
            <v>65115-776056-42</v>
          </cell>
          <cell r="B35">
            <v>2838000</v>
          </cell>
          <cell r="C35">
            <v>3348840</v>
          </cell>
          <cell r="D35" t="str">
            <v>6х4</v>
          </cell>
          <cell r="E35">
            <v>2</v>
          </cell>
          <cell r="F35">
            <v>14.5</v>
          </cell>
          <cell r="G35">
            <v>280</v>
          </cell>
          <cell r="H35">
            <v>280</v>
          </cell>
          <cell r="I35">
            <v>154</v>
          </cell>
          <cell r="J35">
            <v>4.98</v>
          </cell>
          <cell r="K35">
            <v>10</v>
          </cell>
          <cell r="L35" t="str">
            <v>─</v>
          </cell>
          <cell r="M35" t="str">
            <v>11.00R20 11.00R22,5</v>
          </cell>
          <cell r="N35">
            <v>350</v>
          </cell>
          <cell r="O35" t="str">
            <v>─</v>
          </cell>
          <cell r="P35" t="str">
            <v>зад.разгрузка, овал.сеч, МКБ, МОБ, дв. КАМАЗ 740.622-280 (Е-4), ТНВД BOSCH, Common Rail, обогрев платф., тахограф российского стандарта с блоком СКЗИ [Continental DTCO 3283]</v>
          </cell>
        </row>
        <row r="36">
          <cell r="A36" t="str">
            <v>65115-6057-23(А4)</v>
          </cell>
          <cell r="B36">
            <v>3171000</v>
          </cell>
          <cell r="C36">
            <v>3741780</v>
          </cell>
          <cell r="D36" t="str">
            <v>6х4</v>
          </cell>
          <cell r="E36">
            <v>2</v>
          </cell>
          <cell r="F36">
            <v>15</v>
          </cell>
          <cell r="G36">
            <v>300</v>
          </cell>
          <cell r="H36">
            <v>298</v>
          </cell>
          <cell r="I36" t="str">
            <v>ZF9</v>
          </cell>
          <cell r="J36">
            <v>5.94</v>
          </cell>
          <cell r="K36">
            <v>10</v>
          </cell>
          <cell r="L36" t="str">
            <v>─</v>
          </cell>
          <cell r="M36" t="str">
            <v>11.00R20 11.00R22,5</v>
          </cell>
          <cell r="N36">
            <v>350</v>
          </cell>
          <cell r="O36" t="str">
            <v>шк-пет.</v>
          </cell>
          <cell r="P36" t="str">
            <v>бок.разгрузка, МКБ, МОБ, Cummins ISB6.7e4 300 (Е-4), ТНВД BOSCH, система нейтрализ. ОГ (AdBlue), тахограф российского стандарта с блоком СКЗИ [Continental DTCO 3283]</v>
          </cell>
        </row>
        <row r="37">
          <cell r="A37" t="str">
            <v>65115-6057-19(L4)</v>
          </cell>
          <cell r="B37">
            <v>3021000</v>
          </cell>
          <cell r="C37">
            <v>3564780</v>
          </cell>
          <cell r="D37" t="str">
            <v>6х4</v>
          </cell>
          <cell r="E37">
            <v>2</v>
          </cell>
          <cell r="F37">
            <v>15</v>
          </cell>
          <cell r="G37">
            <v>300</v>
          </cell>
          <cell r="H37">
            <v>307</v>
          </cell>
          <cell r="I37" t="str">
            <v>ZF9</v>
          </cell>
          <cell r="J37">
            <v>5.94</v>
          </cell>
          <cell r="K37">
            <v>10</v>
          </cell>
          <cell r="L37" t="str">
            <v>─</v>
          </cell>
          <cell r="M37" t="str">
            <v>11.00R20 11.00R22,5</v>
          </cell>
          <cell r="N37">
            <v>350</v>
          </cell>
          <cell r="O37" t="str">
            <v>шк-пет.</v>
          </cell>
          <cell r="P37" t="str">
            <v>бок.разгрузка, МКБ, МОБ, Cummins ISB6.7 300 (Е-4), ТНВД BOSCH, Common Rail, тахограф российского стандарта с блоком СКЗИ [Continental DTCO 3283]</v>
          </cell>
        </row>
        <row r="38">
          <cell r="A38" t="str">
            <v>65115-776057-19(L4)</v>
          </cell>
          <cell r="B38">
            <v>2941000</v>
          </cell>
          <cell r="C38">
            <v>3470380</v>
          </cell>
          <cell r="D38" t="str">
            <v>6х4</v>
          </cell>
          <cell r="E38">
            <v>2</v>
          </cell>
          <cell r="F38">
            <v>15</v>
          </cell>
          <cell r="G38">
            <v>300</v>
          </cell>
          <cell r="H38">
            <v>307</v>
          </cell>
          <cell r="I38">
            <v>154</v>
          </cell>
          <cell r="J38">
            <v>5.43</v>
          </cell>
          <cell r="K38">
            <v>10</v>
          </cell>
          <cell r="L38" t="str">
            <v>─</v>
          </cell>
          <cell r="M38" t="str">
            <v>11.00R20 11.00R22,5</v>
          </cell>
          <cell r="N38">
            <v>350</v>
          </cell>
          <cell r="O38" t="str">
            <v>шк-пет.</v>
          </cell>
          <cell r="P38" t="str">
            <v>бок.разгрузка, МКБ, МОБ, дв. Cummins ISB6.7 300 (Е-4), ТНВД BOSCH, Common Rail, тахограф российского стандарта с блоком СКЗИ [Continental DTCO 3283]</v>
          </cell>
        </row>
        <row r="39">
          <cell r="A39" t="str">
            <v>65115-776057-42</v>
          </cell>
          <cell r="B39">
            <v>2866000</v>
          </cell>
          <cell r="C39">
            <v>3381880</v>
          </cell>
          <cell r="D39" t="str">
            <v>6х4</v>
          </cell>
          <cell r="E39">
            <v>2</v>
          </cell>
          <cell r="F39">
            <v>14.5</v>
          </cell>
          <cell r="G39">
            <v>280</v>
          </cell>
          <cell r="H39">
            <v>280</v>
          </cell>
          <cell r="I39">
            <v>154</v>
          </cell>
          <cell r="J39">
            <v>4.98</v>
          </cell>
          <cell r="K39">
            <v>10</v>
          </cell>
          <cell r="L39" t="str">
            <v>─</v>
          </cell>
          <cell r="M39" t="str">
            <v>11.00R20 11.00R22,5</v>
          </cell>
          <cell r="N39">
            <v>350</v>
          </cell>
          <cell r="O39" t="str">
            <v>шк-пет.</v>
          </cell>
          <cell r="P39" t="str">
            <v>бок.разгрузка, МКБ, МОБ, дв. КАМАЗ 740.622-280 (Е-4), ТНВД BOSCH, Common Rail, тахограф российского стандарта с блоком СКЗИ [Continental DTCO 3283]</v>
          </cell>
        </row>
        <row r="40">
          <cell r="A40" t="str">
            <v>65115-6058-23(A4)</v>
          </cell>
          <cell r="B40">
            <v>3166000</v>
          </cell>
          <cell r="C40">
            <v>3735880</v>
          </cell>
          <cell r="D40" t="str">
            <v>6х4</v>
          </cell>
          <cell r="E40">
            <v>2</v>
          </cell>
          <cell r="F40">
            <v>15</v>
          </cell>
          <cell r="G40">
            <v>300</v>
          </cell>
          <cell r="H40">
            <v>298</v>
          </cell>
          <cell r="I40" t="str">
            <v>ZF9</v>
          </cell>
          <cell r="J40">
            <v>5.94</v>
          </cell>
          <cell r="K40">
            <v>10</v>
          </cell>
          <cell r="L40" t="str">
            <v>─</v>
          </cell>
          <cell r="M40" t="str">
            <v>11.00R20 11.00R22,5</v>
          </cell>
          <cell r="N40">
            <v>350</v>
          </cell>
          <cell r="O40" t="str">
            <v>шк-пет.</v>
          </cell>
          <cell r="P40" t="str">
            <v>зад.разгрузка, ковш.типа, МКБ, МОБ, Cummins ISB6.7e4 300 (Е-4), ТНВД BOSCH, система нейтрализ. ОГ (AdBlue), тахограф российского стандарта с блоком СКЗИ [Continental DTCO 3283]</v>
          </cell>
        </row>
        <row r="41">
          <cell r="A41" t="str">
            <v>65115-6058-19(L4)</v>
          </cell>
          <cell r="B41">
            <v>3030000</v>
          </cell>
          <cell r="C41">
            <v>3575400</v>
          </cell>
          <cell r="D41" t="str">
            <v>6х4</v>
          </cell>
          <cell r="E41">
            <v>2</v>
          </cell>
          <cell r="F41">
            <v>15</v>
          </cell>
          <cell r="G41">
            <v>300</v>
          </cell>
          <cell r="H41">
            <v>307</v>
          </cell>
          <cell r="I41" t="str">
            <v>ZF9</v>
          </cell>
          <cell r="J41">
            <v>5.94</v>
          </cell>
          <cell r="K41">
            <v>10</v>
          </cell>
          <cell r="L41" t="str">
            <v>─</v>
          </cell>
          <cell r="M41" t="str">
            <v>11.00R20 11.00R22,5</v>
          </cell>
          <cell r="N41">
            <v>350</v>
          </cell>
          <cell r="O41" t="str">
            <v>шк-пет.</v>
          </cell>
          <cell r="P41" t="str">
            <v>зад.разгрузка, ковш.типа, МКБ, МОБ, Cummins ISB6.7 300 (Е-4), ТНВД BOSCH, обогрев платф., тахограф российского стандарта с блоком СКЗИ [Continental DTCO 3283]</v>
          </cell>
        </row>
        <row r="42">
          <cell r="A42" t="str">
            <v>65115-776058-19(L4)</v>
          </cell>
          <cell r="B42">
            <v>2936000</v>
          </cell>
          <cell r="C42">
            <v>3464480</v>
          </cell>
          <cell r="D42" t="str">
            <v>6х4</v>
          </cell>
          <cell r="E42">
            <v>2</v>
          </cell>
          <cell r="F42">
            <v>15</v>
          </cell>
          <cell r="G42">
            <v>300</v>
          </cell>
          <cell r="H42">
            <v>307</v>
          </cell>
          <cell r="I42">
            <v>154</v>
          </cell>
          <cell r="J42">
            <v>5.43</v>
          </cell>
          <cell r="K42">
            <v>10</v>
          </cell>
          <cell r="L42" t="str">
            <v>─</v>
          </cell>
          <cell r="M42" t="str">
            <v>11.00R20 11.00R22,5</v>
          </cell>
          <cell r="N42">
            <v>350</v>
          </cell>
          <cell r="O42" t="str">
            <v>шк-пет.</v>
          </cell>
          <cell r="P42" t="str">
            <v>зад.разгрузка, ковш.типа, МКБ, МОБ, дв. Cummins ISB6.7 300 (Е-4), ТНВД BOSCH, Common Rail, тахограф российского стандарта с блоком СКЗИ [Continental DTCO 3283]</v>
          </cell>
        </row>
        <row r="43">
          <cell r="A43" t="str">
            <v>65115-776058-42</v>
          </cell>
          <cell r="B43">
            <v>2875000</v>
          </cell>
          <cell r="C43">
            <v>3392500</v>
          </cell>
          <cell r="D43" t="str">
            <v>6х4</v>
          </cell>
          <cell r="E43">
            <v>2</v>
          </cell>
          <cell r="F43">
            <v>14.5</v>
          </cell>
          <cell r="G43">
            <v>280</v>
          </cell>
          <cell r="H43">
            <v>280</v>
          </cell>
          <cell r="I43">
            <v>154</v>
          </cell>
          <cell r="J43">
            <v>4.98</v>
          </cell>
          <cell r="K43">
            <v>10</v>
          </cell>
          <cell r="L43" t="str">
            <v>─</v>
          </cell>
          <cell r="M43" t="str">
            <v>11.00R20 11.00R22,5</v>
          </cell>
          <cell r="N43">
            <v>350</v>
          </cell>
          <cell r="O43" t="str">
            <v>шк-пет.</v>
          </cell>
          <cell r="P43" t="str">
            <v>зад.разгрузка, ковш.типа, МКБ, МОБ, дв. КАМАЗ 740.622-280 (Е-4), ТНВД BOSCH, обогрев платф., тахограф российского стандарта с блоком СКЗИ [Continental DTCO 3283]</v>
          </cell>
        </row>
        <row r="44">
          <cell r="A44" t="str">
            <v>65115-6059-23(А4)</v>
          </cell>
          <cell r="B44">
            <v>3181000</v>
          </cell>
          <cell r="C44">
            <v>3753580</v>
          </cell>
          <cell r="D44" t="str">
            <v>6х4</v>
          </cell>
          <cell r="E44">
            <v>2</v>
          </cell>
          <cell r="F44">
            <v>15</v>
          </cell>
          <cell r="G44">
            <v>300</v>
          </cell>
          <cell r="H44">
            <v>298</v>
          </cell>
          <cell r="I44" t="str">
            <v>ZF9</v>
          </cell>
          <cell r="J44">
            <v>5.94</v>
          </cell>
          <cell r="K44">
            <v>10</v>
          </cell>
          <cell r="L44" t="str">
            <v>─</v>
          </cell>
          <cell r="M44" t="str">
            <v>11.00R20 11.00R22,5</v>
          </cell>
          <cell r="N44">
            <v>350</v>
          </cell>
          <cell r="O44" t="str">
            <v>шк-пет.</v>
          </cell>
          <cell r="P44" t="str">
            <v>3-х ст.разгрузка, МКБ, МОБ, Cummins ISB6.7e4 300 (Е-4), ТНВД BOSCH, система нейтрализ. ОГ (AdBlue), тахограф российского стандарта с блоком СКЗИ [Continental DTCO 3283]</v>
          </cell>
        </row>
        <row r="45">
          <cell r="A45" t="str">
            <v>65115-6059-19(L4)</v>
          </cell>
          <cell r="B45">
            <v>3031000</v>
          </cell>
          <cell r="C45">
            <v>3576580</v>
          </cell>
          <cell r="D45" t="str">
            <v>6х4</v>
          </cell>
          <cell r="E45">
            <v>2</v>
          </cell>
          <cell r="F45">
            <v>15</v>
          </cell>
          <cell r="G45">
            <v>300</v>
          </cell>
          <cell r="H45">
            <v>307</v>
          </cell>
          <cell r="I45" t="str">
            <v>ZF9</v>
          </cell>
          <cell r="J45">
            <v>5.94</v>
          </cell>
          <cell r="K45">
            <v>10</v>
          </cell>
          <cell r="L45" t="str">
            <v>─</v>
          </cell>
          <cell r="M45" t="str">
            <v>11.00R20 11.00R22,5</v>
          </cell>
          <cell r="N45">
            <v>350</v>
          </cell>
          <cell r="O45" t="str">
            <v>шк-пет.</v>
          </cell>
          <cell r="P45" t="str">
            <v>3-х ст.разгрузка, МКБ, МОБ, Cummins ISB6.7 300 (Е-4), ТНВД BOSCH, Common Rail, тахограф российского стандарта с блоком СКЗИ [Continental DTCO 3283]</v>
          </cell>
        </row>
        <row r="46">
          <cell r="A46" t="str">
            <v>65115-776059-19(L4)</v>
          </cell>
          <cell r="B46">
            <v>2951000</v>
          </cell>
          <cell r="C46">
            <v>3482180</v>
          </cell>
          <cell r="D46" t="str">
            <v>6х4</v>
          </cell>
          <cell r="E46">
            <v>2</v>
          </cell>
          <cell r="F46">
            <v>15</v>
          </cell>
          <cell r="G46">
            <v>300</v>
          </cell>
          <cell r="H46">
            <v>307</v>
          </cell>
          <cell r="I46">
            <v>154</v>
          </cell>
          <cell r="J46">
            <v>5.43</v>
          </cell>
          <cell r="K46">
            <v>10</v>
          </cell>
          <cell r="L46" t="str">
            <v>─</v>
          </cell>
          <cell r="M46" t="str">
            <v>11.00R20 11.00R22,5</v>
          </cell>
          <cell r="N46">
            <v>350</v>
          </cell>
          <cell r="O46" t="str">
            <v>шк-пет.</v>
          </cell>
          <cell r="P46" t="str">
            <v>3-х ст.разгрузка, МКБ, МОБ, дв. Cummins ISB6.7 300 (Е-4), ТНВД BOSCH, Common Rail, тахограф российского стандарта с блоком СКЗИ [Continental DTCO 3283]</v>
          </cell>
        </row>
        <row r="47">
          <cell r="A47" t="str">
            <v>65115-776059-42</v>
          </cell>
          <cell r="B47">
            <v>2876000</v>
          </cell>
          <cell r="C47">
            <v>3393680</v>
          </cell>
          <cell r="D47" t="str">
            <v>6х4</v>
          </cell>
          <cell r="E47">
            <v>2</v>
          </cell>
          <cell r="F47">
            <v>14.5</v>
          </cell>
          <cell r="G47">
            <v>280</v>
          </cell>
          <cell r="H47">
            <v>280</v>
          </cell>
          <cell r="I47">
            <v>154</v>
          </cell>
          <cell r="J47">
            <v>4.98</v>
          </cell>
          <cell r="K47">
            <v>10</v>
          </cell>
          <cell r="L47" t="str">
            <v>─</v>
          </cell>
          <cell r="M47" t="str">
            <v>11.00R20 11.00R22,5</v>
          </cell>
          <cell r="N47">
            <v>350</v>
          </cell>
          <cell r="O47" t="str">
            <v>шк-пет.</v>
          </cell>
          <cell r="P47" t="str">
            <v>3-х ст.разгрузка, МКБ, МОБ, дв. КАМАЗ 740.622-280 (Е-4), ТНВД BOSCH, Common Rail, тахограф российского стандарта с блоком СКЗИ [Continental DTCO 3283]</v>
          </cell>
        </row>
        <row r="48">
          <cell r="A48" t="str">
            <v>АВТОМОБИЛИ-ШАССИ</v>
          </cell>
        </row>
        <row r="49">
          <cell r="A49" t="str">
            <v>65115-3034-23(А4)</v>
          </cell>
          <cell r="B49">
            <v>2874000</v>
          </cell>
          <cell r="C49">
            <v>3391320</v>
          </cell>
          <cell r="D49" t="str">
            <v>6х4</v>
          </cell>
          <cell r="E49">
            <v>2</v>
          </cell>
          <cell r="F49">
            <v>15.25</v>
          </cell>
          <cell r="G49">
            <v>300</v>
          </cell>
          <cell r="H49">
            <v>298</v>
          </cell>
          <cell r="I49" t="str">
            <v>ZF9</v>
          </cell>
          <cell r="J49">
            <v>5.94</v>
          </cell>
          <cell r="K49">
            <v>4920</v>
          </cell>
          <cell r="L49" t="str">
            <v>─</v>
          </cell>
          <cell r="M49" t="str">
            <v>10.00R20 11.00R22,5</v>
          </cell>
          <cell r="N49">
            <v>350</v>
          </cell>
          <cell r="O49" t="str">
            <v>шк-пет.</v>
          </cell>
          <cell r="P49" t="str">
            <v>МКБ, МОБ, дв. Cummins  ISB6.7e4 300 (Е-4), ТНВД BOSCH, система нейтрализ. ОГ(AdBlue), КОМ ZF с насосом, ДЗК, тахограф российского стандарта с блоком СКЗИ [Continental DTCO 3283]</v>
          </cell>
        </row>
        <row r="50">
          <cell r="A50" t="str">
            <v>65115-3034-19(L4)</v>
          </cell>
          <cell r="B50">
            <v>2724000</v>
          </cell>
          <cell r="C50">
            <v>3214320</v>
          </cell>
          <cell r="D50" t="str">
            <v>6х4</v>
          </cell>
          <cell r="E50">
            <v>2</v>
          </cell>
          <cell r="F50">
            <v>15.25</v>
          </cell>
          <cell r="G50">
            <v>300</v>
          </cell>
          <cell r="H50">
            <v>307</v>
          </cell>
          <cell r="I50" t="str">
            <v>ZF9</v>
          </cell>
          <cell r="J50">
            <v>5.94</v>
          </cell>
          <cell r="K50">
            <v>4920</v>
          </cell>
          <cell r="L50" t="str">
            <v>─</v>
          </cell>
          <cell r="M50" t="str">
            <v>10.00R20 11.00R22,5</v>
          </cell>
          <cell r="N50">
            <v>350</v>
          </cell>
          <cell r="O50" t="str">
            <v>шк-пет.</v>
          </cell>
          <cell r="P50" t="str">
            <v>МКБ, МОБ, дв. Cummins  ISB6.7 300 (Е-4), ТНВД BOSCH, Common Rail, КОМ ZF с насосом, ДЗК, тахограф российского стандарта с блоком СКЗИ [Continental DTCO 3283]</v>
          </cell>
        </row>
        <row r="51">
          <cell r="A51" t="str">
            <v>65115-3037-23(А4)</v>
          </cell>
          <cell r="B51">
            <v>2985000</v>
          </cell>
          <cell r="C51">
            <v>3522300</v>
          </cell>
          <cell r="D51" t="str">
            <v>6х4</v>
          </cell>
          <cell r="E51">
            <v>2</v>
          </cell>
          <cell r="F51">
            <v>17.85</v>
          </cell>
          <cell r="G51">
            <v>300</v>
          </cell>
          <cell r="H51">
            <v>298</v>
          </cell>
          <cell r="I51" t="str">
            <v>ZF9</v>
          </cell>
          <cell r="J51">
            <v>5.94</v>
          </cell>
          <cell r="K51">
            <v>4920</v>
          </cell>
          <cell r="L51" t="str">
            <v>─</v>
          </cell>
          <cell r="M51" t="str">
            <v>11.00R20 11.00R22,5</v>
          </cell>
          <cell r="N51">
            <v>350</v>
          </cell>
          <cell r="O51" t="str">
            <v>шк-пет.</v>
          </cell>
          <cell r="P51" t="str">
            <v>МКБ, МОБ, дв. Cummins  ISB6.7e4 300 (Е-4), ТНВД BOSCH, система нейтрализ. ОГ(AdBlue), ДЗК, КОМ ZF с насосом, тахограф российского стандарта с блоком СКЗИ [Continental DTCO 3283]</v>
          </cell>
        </row>
        <row r="52">
          <cell r="A52" t="str">
            <v>65115-3037-19(L4)</v>
          </cell>
          <cell r="B52">
            <v>2835000</v>
          </cell>
          <cell r="C52">
            <v>3345300</v>
          </cell>
          <cell r="D52" t="str">
            <v>6х4</v>
          </cell>
          <cell r="E52">
            <v>2</v>
          </cell>
          <cell r="F52">
            <v>17.85</v>
          </cell>
          <cell r="G52">
            <v>300</v>
          </cell>
          <cell r="H52">
            <v>307</v>
          </cell>
          <cell r="I52" t="str">
            <v>ZF9</v>
          </cell>
          <cell r="J52">
            <v>5.94</v>
          </cell>
          <cell r="K52">
            <v>4920</v>
          </cell>
          <cell r="L52" t="str">
            <v>─</v>
          </cell>
          <cell r="M52" t="str">
            <v>11.00R20 11.00R22,5</v>
          </cell>
          <cell r="N52">
            <v>350</v>
          </cell>
          <cell r="O52" t="str">
            <v>шк-пет.</v>
          </cell>
          <cell r="P52" t="str">
            <v>МКБ, МОБ, дв. Cummins  ISB6.7 300 (Е-4), ТНВД BOSCH, Common Rail, ДЗК, КОМ ZF с насосом, тахограф российского стандарта с блоком СКЗИ [Continental DTCO 3283]</v>
          </cell>
        </row>
        <row r="53">
          <cell r="A53" t="str">
            <v>65115-3052-23(А4)</v>
          </cell>
          <cell r="B53">
            <v>2868000</v>
          </cell>
          <cell r="C53">
            <v>3384240</v>
          </cell>
          <cell r="D53" t="str">
            <v>6х4</v>
          </cell>
          <cell r="E53">
            <v>2</v>
          </cell>
          <cell r="F53">
            <v>15.15</v>
          </cell>
          <cell r="G53">
            <v>300</v>
          </cell>
          <cell r="H53">
            <v>298</v>
          </cell>
          <cell r="I53" t="str">
            <v>ZF9</v>
          </cell>
          <cell r="J53">
            <v>5.94</v>
          </cell>
          <cell r="K53">
            <v>5640</v>
          </cell>
          <cell r="L53">
            <v>1</v>
          </cell>
          <cell r="M53" t="str">
            <v>10.00R20 11.00R22,5</v>
          </cell>
          <cell r="N53">
            <v>350</v>
          </cell>
          <cell r="O53" t="str">
            <v>шк-пет.</v>
          </cell>
          <cell r="P53" t="str">
            <v>МКБ, МОБ, дв. Cummins  ISB6.7e4 300 (Е-4), ТНВД BOSCH, система нейтрализ. ОГ(AdBlue), ДЗК, тахограф российского стандарта с блоком СКЗИ [Continental DTCO 3283]</v>
          </cell>
        </row>
        <row r="54">
          <cell r="A54" t="str">
            <v>65115-3052-19(L4)</v>
          </cell>
          <cell r="B54">
            <v>2718000</v>
          </cell>
          <cell r="C54">
            <v>3207240</v>
          </cell>
          <cell r="D54" t="str">
            <v>6х4</v>
          </cell>
          <cell r="E54">
            <v>2</v>
          </cell>
          <cell r="F54">
            <v>15.15</v>
          </cell>
          <cell r="G54">
            <v>300</v>
          </cell>
          <cell r="H54">
            <v>307</v>
          </cell>
          <cell r="I54" t="str">
            <v>ZF9</v>
          </cell>
          <cell r="J54">
            <v>5.94</v>
          </cell>
          <cell r="K54">
            <v>5640</v>
          </cell>
          <cell r="L54">
            <v>1</v>
          </cell>
          <cell r="M54" t="str">
            <v>10.00R20 11.00R22,5</v>
          </cell>
          <cell r="N54">
            <v>350</v>
          </cell>
          <cell r="O54" t="str">
            <v>шк-пет.</v>
          </cell>
          <cell r="P54" t="str">
            <v>МКБ, МОБ, дв. Cummins  ISB6.7 300 (Е-4), ТНВД BOSCH, Common Rail, ДЗК, тахограф российского стандарта с блоком СКЗИ [Continental DTCO 3283]</v>
          </cell>
        </row>
        <row r="55">
          <cell r="A55" t="str">
            <v>65115-773052-19(L4)</v>
          </cell>
          <cell r="B55">
            <v>2638000</v>
          </cell>
          <cell r="C55">
            <v>3112840</v>
          </cell>
          <cell r="D55" t="str">
            <v>6х4</v>
          </cell>
          <cell r="E55">
            <v>2</v>
          </cell>
          <cell r="F55">
            <v>15.15</v>
          </cell>
          <cell r="G55">
            <v>300</v>
          </cell>
          <cell r="H55">
            <v>307</v>
          </cell>
          <cell r="I55">
            <v>154</v>
          </cell>
          <cell r="J55">
            <v>5.43</v>
          </cell>
          <cell r="K55">
            <v>5640</v>
          </cell>
          <cell r="L55">
            <v>1</v>
          </cell>
          <cell r="M55" t="str">
            <v>10.00R20 11.00R22,5</v>
          </cell>
          <cell r="N55">
            <v>350</v>
          </cell>
          <cell r="O55" t="str">
            <v>шк-пет.</v>
          </cell>
          <cell r="P55" t="str">
            <v>МКБ, МОБ, дв. Cummins  ISB6.7 300 (Е-4), топл. ап. BOSCH, Common Rail, ДЗК, тахограф российского стандарта с блоком СКЗИ [Continental DTCO 3283]</v>
          </cell>
        </row>
        <row r="56">
          <cell r="A56" t="str">
            <v>65115-773052-42</v>
          </cell>
          <cell r="B56">
            <v>2563000</v>
          </cell>
          <cell r="C56">
            <v>3024340</v>
          </cell>
          <cell r="D56" t="str">
            <v>6х4</v>
          </cell>
          <cell r="E56">
            <v>2</v>
          </cell>
          <cell r="F56">
            <v>14.65</v>
          </cell>
          <cell r="G56">
            <v>280</v>
          </cell>
          <cell r="H56">
            <v>280</v>
          </cell>
          <cell r="I56">
            <v>154</v>
          </cell>
          <cell r="J56">
            <v>4.98</v>
          </cell>
          <cell r="K56">
            <v>5640</v>
          </cell>
          <cell r="L56">
            <v>1</v>
          </cell>
          <cell r="M56" t="str">
            <v>10.00R20 11.00R22,5</v>
          </cell>
          <cell r="N56">
            <v>350</v>
          </cell>
          <cell r="O56" t="str">
            <v>шк-пет.</v>
          </cell>
          <cell r="P56" t="str">
            <v>МКБ, МОБ, дв. КАМАЗ 740.622-280 (Е-4), топл. ап. BOSCH, Common Rail, ДЗК, тахограф российского стандарта с блоком СКЗИ [Continental DTCO 3283]</v>
          </cell>
        </row>
        <row r="57">
          <cell r="A57" t="str">
            <v>65115-3056-23(А4)</v>
          </cell>
          <cell r="B57">
            <v>3071000</v>
          </cell>
          <cell r="C57">
            <v>3623780</v>
          </cell>
          <cell r="D57" t="str">
            <v>6х4</v>
          </cell>
          <cell r="E57">
            <v>2</v>
          </cell>
          <cell r="F57">
            <v>17.85</v>
          </cell>
          <cell r="G57">
            <v>300</v>
          </cell>
          <cell r="H57">
            <v>298</v>
          </cell>
          <cell r="I57" t="str">
            <v>ZF9</v>
          </cell>
          <cell r="J57">
            <v>5.43</v>
          </cell>
          <cell r="K57">
            <v>4300</v>
          </cell>
          <cell r="L57" t="str">
            <v>─</v>
          </cell>
          <cell r="M57" t="str">
            <v>11.00R20 11.00R22,5</v>
          </cell>
          <cell r="N57">
            <v>350</v>
          </cell>
          <cell r="O57" t="str">
            <v>─</v>
          </cell>
          <cell r="P57" t="str">
            <v>МКБ, МОБ, дв. Cummins  ISB6.7e4 300 (Е-4), ТНВД BOSCH, система нейтрализ. ОГ(AdBlue), ДЗК, КОМ ZF с насосом, тахограф российского стандарта с блоком СКЗИ [Continental DTCO 3283]</v>
          </cell>
        </row>
        <row r="58">
          <cell r="A58" t="str">
            <v>65115-3056-19(L4)</v>
          </cell>
          <cell r="B58">
            <v>2935000</v>
          </cell>
          <cell r="C58">
            <v>3463300</v>
          </cell>
          <cell r="D58" t="str">
            <v>6х4</v>
          </cell>
          <cell r="E58">
            <v>2</v>
          </cell>
          <cell r="F58">
            <v>17.85</v>
          </cell>
          <cell r="G58">
            <v>300</v>
          </cell>
          <cell r="H58">
            <v>307</v>
          </cell>
          <cell r="I58" t="str">
            <v>ZF9</v>
          </cell>
          <cell r="J58">
            <v>5.43</v>
          </cell>
          <cell r="K58">
            <v>4300</v>
          </cell>
          <cell r="L58" t="str">
            <v>─</v>
          </cell>
          <cell r="M58" t="str">
            <v>11.00R20 11.00R22,5</v>
          </cell>
          <cell r="N58">
            <v>350</v>
          </cell>
          <cell r="O58" t="str">
            <v>─</v>
          </cell>
          <cell r="P58" t="str">
            <v>МКБ, МОБ, дв. Cummins  ISB6.7 300 (Е-4), ТНВД BOSCH, Common Rail, ДЗК, КОМ ZF с насосом, КП газов, тахограф российского стандарта с блоком СКЗИ [Continental DTCO 3283]</v>
          </cell>
        </row>
        <row r="59">
          <cell r="A59" t="str">
            <v>65115-773056-19(L4)</v>
          </cell>
          <cell r="B59">
            <v>2806000</v>
          </cell>
          <cell r="C59">
            <v>3311080</v>
          </cell>
          <cell r="D59" t="str">
            <v>6х4</v>
          </cell>
          <cell r="E59">
            <v>2</v>
          </cell>
          <cell r="F59">
            <v>17.85</v>
          </cell>
          <cell r="G59">
            <v>300</v>
          </cell>
          <cell r="H59">
            <v>307</v>
          </cell>
          <cell r="I59">
            <v>154</v>
          </cell>
          <cell r="J59">
            <v>5.43</v>
          </cell>
          <cell r="K59">
            <v>4300</v>
          </cell>
          <cell r="L59" t="str">
            <v>─</v>
          </cell>
          <cell r="M59" t="str">
            <v>11.00R20 11.00R22,5</v>
          </cell>
          <cell r="N59">
            <v>350</v>
          </cell>
          <cell r="O59" t="str">
            <v>─</v>
          </cell>
          <cell r="P59" t="str">
            <v>МКБ, МОБ, дв. Cummins  ISB6.7 300 (Е-4), топл. ап. BOSCH, Common Rail, ДЗК, тахограф российского стандарта с блоком СКЗИ [Continental DTCO 3283]</v>
          </cell>
        </row>
        <row r="60">
          <cell r="A60" t="str">
            <v>65115-773056-42</v>
          </cell>
          <cell r="B60">
            <v>2745000</v>
          </cell>
          <cell r="C60">
            <v>3239100</v>
          </cell>
          <cell r="D60" t="str">
            <v>6х4</v>
          </cell>
          <cell r="E60">
            <v>2</v>
          </cell>
          <cell r="F60">
            <v>17.35</v>
          </cell>
          <cell r="G60">
            <v>280</v>
          </cell>
          <cell r="H60">
            <v>280</v>
          </cell>
          <cell r="I60">
            <v>154</v>
          </cell>
          <cell r="J60">
            <v>4.98</v>
          </cell>
          <cell r="K60">
            <v>4300</v>
          </cell>
          <cell r="L60" t="str">
            <v>─</v>
          </cell>
          <cell r="M60" t="str">
            <v>11.00R20 11.00R22,5</v>
          </cell>
          <cell r="N60">
            <v>350</v>
          </cell>
          <cell r="O60" t="str">
            <v>─</v>
          </cell>
          <cell r="P60" t="str">
            <v>МКБ, МОБ, дв. КАМАЗ 740.622-280 (Е-4), топл. ап. BOSCH, Common Rail, ДЗК, КП газов, тахограф российского стандарта с блоком СКЗИ [Continental DTCO 3283]</v>
          </cell>
        </row>
        <row r="61">
          <cell r="A61" t="str">
            <v>65115-3057-23(A4)</v>
          </cell>
          <cell r="B61">
            <v>3103000</v>
          </cell>
          <cell r="C61">
            <v>3661540</v>
          </cell>
          <cell r="D61" t="str">
            <v>6х4</v>
          </cell>
          <cell r="E61">
            <v>2</v>
          </cell>
          <cell r="F61">
            <v>17.85</v>
          </cell>
          <cell r="G61">
            <v>300</v>
          </cell>
          <cell r="H61">
            <v>298</v>
          </cell>
          <cell r="I61" t="str">
            <v>ZF9</v>
          </cell>
          <cell r="J61">
            <v>5.94</v>
          </cell>
          <cell r="K61">
            <v>4300</v>
          </cell>
          <cell r="L61" t="str">
            <v>–</v>
          </cell>
          <cell r="M61" t="str">
            <v>11.00R20 11.00R22,5</v>
          </cell>
          <cell r="N61">
            <v>350</v>
          </cell>
          <cell r="O61" t="str">
            <v>шк-пет.</v>
          </cell>
          <cell r="P61" t="str">
            <v>МКБ, МОБ, дв. Cummins  ISB6.7e4 300 (Е-4), ТНВД BOSCH, система нейтрализ. ОГ(AdBlue), ДЗК, КОМ ZF с насосом, тахограф российского стандарта с блоком СКЗИ [Continental DTCO 3283]</v>
          </cell>
        </row>
        <row r="62">
          <cell r="A62" t="str">
            <v>65115-3057-19(L4)</v>
          </cell>
          <cell r="B62">
            <v>2967000</v>
          </cell>
          <cell r="C62">
            <v>3501060</v>
          </cell>
          <cell r="D62" t="str">
            <v>6х4</v>
          </cell>
          <cell r="E62">
            <v>2</v>
          </cell>
          <cell r="F62">
            <v>17.85</v>
          </cell>
          <cell r="G62">
            <v>300</v>
          </cell>
          <cell r="H62">
            <v>307</v>
          </cell>
          <cell r="I62" t="str">
            <v>ZF9</v>
          </cell>
          <cell r="J62">
            <v>5.94</v>
          </cell>
          <cell r="K62">
            <v>4300</v>
          </cell>
          <cell r="L62" t="str">
            <v>–</v>
          </cell>
          <cell r="M62" t="str">
            <v>11.00R20 11.00R22,5</v>
          </cell>
          <cell r="N62">
            <v>350</v>
          </cell>
          <cell r="O62" t="str">
            <v>шк-пет.</v>
          </cell>
          <cell r="P62" t="str">
            <v>МКБ, МОБ, дв. Cummins  ISB6.7 300 (Е-4), ТНВД BOSCH, Common Rail, ДЗК, КОМ ZF с насосом, КП газов, тахограф российского стандарта с блоком СКЗИ [Continental DTCO 3283]</v>
          </cell>
        </row>
        <row r="63">
          <cell r="A63" t="str">
            <v>65115-773057-19(L4)</v>
          </cell>
          <cell r="B63">
            <v>2838000</v>
          </cell>
          <cell r="C63">
            <v>3348840</v>
          </cell>
          <cell r="D63" t="str">
            <v>6х4</v>
          </cell>
          <cell r="E63">
            <v>2</v>
          </cell>
          <cell r="F63">
            <v>17.85</v>
          </cell>
          <cell r="G63">
            <v>300</v>
          </cell>
          <cell r="H63">
            <v>307</v>
          </cell>
          <cell r="I63">
            <v>154</v>
          </cell>
          <cell r="J63">
            <v>5.43</v>
          </cell>
          <cell r="K63">
            <v>4300</v>
          </cell>
          <cell r="L63" t="str">
            <v>–</v>
          </cell>
          <cell r="M63" t="str">
            <v>11.00R20 11.00R22,5</v>
          </cell>
          <cell r="N63">
            <v>350</v>
          </cell>
          <cell r="O63" t="str">
            <v>шк-пет.</v>
          </cell>
          <cell r="P63" t="str">
            <v>МКБ, МОБ, дв. Cummins  ISB6.7 300 (Е-4), топл. ап. BOSCH, Common Rail, ДЗК, тахограф российского стандарта с блоком СКЗИ [Continental DTCO 3283]</v>
          </cell>
        </row>
        <row r="64">
          <cell r="A64" t="str">
            <v>65115-773057-42</v>
          </cell>
          <cell r="B64">
            <v>2777000</v>
          </cell>
          <cell r="C64">
            <v>3276860</v>
          </cell>
          <cell r="D64" t="str">
            <v>6х4</v>
          </cell>
          <cell r="E64">
            <v>2</v>
          </cell>
          <cell r="F64">
            <v>17.35</v>
          </cell>
          <cell r="G64">
            <v>280</v>
          </cell>
          <cell r="H64">
            <v>280</v>
          </cell>
          <cell r="I64">
            <v>154</v>
          </cell>
          <cell r="J64">
            <v>4.98</v>
          </cell>
          <cell r="K64">
            <v>4300</v>
          </cell>
          <cell r="L64" t="str">
            <v>–</v>
          </cell>
          <cell r="M64" t="str">
            <v>11.00R20 11.00R22,5</v>
          </cell>
          <cell r="N64">
            <v>350</v>
          </cell>
          <cell r="O64" t="str">
            <v>шк-пет.</v>
          </cell>
          <cell r="P64" t="str">
            <v>МКБ, МОБ, дв. КАМАЗ 740.622-280 (Е-4), топл. ап. BOSCH, Common Rail, ДЗК, КП газов, тахограф российского стандарта с блоком СКЗИ [Continental DTCO 3283]</v>
          </cell>
        </row>
        <row r="65">
          <cell r="A65" t="str">
            <v>65115-3060-23(А4)</v>
          </cell>
          <cell r="B65">
            <v>3003000</v>
          </cell>
          <cell r="C65">
            <v>3543540</v>
          </cell>
          <cell r="D65" t="str">
            <v>6х4</v>
          </cell>
          <cell r="E65">
            <v>2</v>
          </cell>
          <cell r="F65">
            <v>17.75</v>
          </cell>
          <cell r="G65">
            <v>300</v>
          </cell>
          <cell r="H65">
            <v>298</v>
          </cell>
          <cell r="I65" t="str">
            <v>ZF9</v>
          </cell>
          <cell r="J65">
            <v>5.94</v>
          </cell>
          <cell r="K65">
            <v>5780</v>
          </cell>
          <cell r="L65" t="str">
            <v>─</v>
          </cell>
          <cell r="M65" t="str">
            <v>11.00R20 11.00R22,5</v>
          </cell>
          <cell r="N65">
            <v>500</v>
          </cell>
          <cell r="O65" t="str">
            <v>шк-пет.</v>
          </cell>
          <cell r="P65" t="str">
            <v>МКБ, МОБ, дв. Cummins  ISB6.7e4 300 (Е-4), ТНВД BOSCH, система нейтрализ. ОГ(AdBlue),  КОМ ZF с насосом, ДЗК, тахограф российского стандарта с блоком СКЗИ [Continental DTCO 3283]</v>
          </cell>
        </row>
        <row r="66">
          <cell r="A66" t="str">
            <v>65115-3060-19(L4)</v>
          </cell>
          <cell r="B66">
            <v>2853000</v>
          </cell>
          <cell r="C66">
            <v>3366540</v>
          </cell>
          <cell r="D66" t="str">
            <v>6х4</v>
          </cell>
          <cell r="E66">
            <v>2</v>
          </cell>
          <cell r="F66">
            <v>17.75</v>
          </cell>
          <cell r="G66">
            <v>300</v>
          </cell>
          <cell r="H66">
            <v>307</v>
          </cell>
          <cell r="I66" t="str">
            <v>ZF9</v>
          </cell>
          <cell r="J66">
            <v>5.94</v>
          </cell>
          <cell r="K66">
            <v>5780</v>
          </cell>
          <cell r="L66" t="str">
            <v>─</v>
          </cell>
          <cell r="M66" t="str">
            <v>11.00R20 11.00R22,5</v>
          </cell>
          <cell r="N66">
            <v>500</v>
          </cell>
          <cell r="O66" t="str">
            <v>шк-пет.</v>
          </cell>
          <cell r="P66" t="str">
            <v>МКБ, МОБ, дв. Cummins  ISB6.7 300 (Е-4), ТНВД BOSCH, Common Rail,  КОМ ZF с насосом, ДЗК, тахограф российского стандарта с блоком СКЗИ [Continental DTCO 3283]</v>
          </cell>
        </row>
        <row r="67">
          <cell r="A67" t="str">
            <v>65115-773060-19(L4)</v>
          </cell>
          <cell r="B67">
            <v>2738000</v>
          </cell>
          <cell r="C67">
            <v>3230840</v>
          </cell>
          <cell r="D67" t="str">
            <v>6х4</v>
          </cell>
          <cell r="E67">
            <v>2</v>
          </cell>
          <cell r="F67">
            <v>17.75</v>
          </cell>
          <cell r="G67">
            <v>300</v>
          </cell>
          <cell r="H67">
            <v>307</v>
          </cell>
          <cell r="I67">
            <v>154</v>
          </cell>
          <cell r="J67">
            <v>5.43</v>
          </cell>
          <cell r="K67">
            <v>5780</v>
          </cell>
          <cell r="L67" t="str">
            <v>─</v>
          </cell>
          <cell r="M67" t="str">
            <v>11.00R20 11.00R22,5</v>
          </cell>
          <cell r="N67">
            <v>500</v>
          </cell>
          <cell r="O67" t="str">
            <v>шк-пет.</v>
          </cell>
          <cell r="P67" t="str">
            <v>МКБ, МОБ, дв. Cummins  ISB6.7 300 (Е-4), топл. ап. BOSCH, Common Rail,  тахограф российского стандарта с блоком СКЗИ [Continental DTCO 3283]</v>
          </cell>
        </row>
        <row r="68">
          <cell r="A68" t="str">
            <v>65115-773060-42</v>
          </cell>
          <cell r="B68">
            <v>2663000</v>
          </cell>
          <cell r="C68">
            <v>3142340</v>
          </cell>
          <cell r="D68" t="str">
            <v>6х4</v>
          </cell>
          <cell r="E68">
            <v>2</v>
          </cell>
          <cell r="F68">
            <v>17.25</v>
          </cell>
          <cell r="G68">
            <v>280</v>
          </cell>
          <cell r="H68">
            <v>280</v>
          </cell>
          <cell r="I68">
            <v>154</v>
          </cell>
          <cell r="J68">
            <v>4.98</v>
          </cell>
          <cell r="K68">
            <v>5780</v>
          </cell>
          <cell r="L68" t="str">
            <v>─</v>
          </cell>
          <cell r="M68" t="str">
            <v>11.00R20 11.00R22,5</v>
          </cell>
          <cell r="N68">
            <v>500</v>
          </cell>
          <cell r="O68" t="str">
            <v>шк-пет.</v>
          </cell>
          <cell r="P68" t="str">
            <v>МКБ, МОБ, дв. КАМАЗ 740.622-280 (Е-4), топл. ап. BOSCH, Common Rail,  ДЗК, тахограф российского стандарта с блоком СКЗИ [Continental DTCO 3283]</v>
          </cell>
        </row>
        <row r="69">
          <cell r="A69" t="str">
            <v>65115-3063-23(А4)</v>
          </cell>
          <cell r="B69">
            <v>3015000</v>
          </cell>
          <cell r="C69">
            <v>3557700</v>
          </cell>
          <cell r="D69" t="str">
            <v>6х4</v>
          </cell>
          <cell r="E69">
            <v>2</v>
          </cell>
          <cell r="F69">
            <v>17.75</v>
          </cell>
          <cell r="G69">
            <v>300</v>
          </cell>
          <cell r="H69">
            <v>298</v>
          </cell>
          <cell r="I69" t="str">
            <v>ZF9</v>
          </cell>
          <cell r="J69">
            <v>5.94</v>
          </cell>
          <cell r="K69">
            <v>5105</v>
          </cell>
          <cell r="L69">
            <v>1</v>
          </cell>
          <cell r="M69" t="str">
            <v>11.00R20 11.00R22,5</v>
          </cell>
          <cell r="N69">
            <v>500</v>
          </cell>
          <cell r="O69" t="str">
            <v>шк-пет.</v>
          </cell>
          <cell r="P69" t="str">
            <v>МКБ, МОБ, дв. Cummins ISB6.7e4 300 (Е-4), ТНВД BOSCH, система нейтрализ. ОГ(AdBlue),  КОМ ZF с насосом, ДЗК, тахограф российского стандарта с блоком СКЗИ [Continental DTCO 3283]</v>
          </cell>
        </row>
        <row r="70">
          <cell r="A70" t="str">
            <v>65115-3063-19(L4)</v>
          </cell>
          <cell r="B70">
            <v>2865000</v>
          </cell>
          <cell r="C70">
            <v>3380700</v>
          </cell>
          <cell r="D70" t="str">
            <v>6х4</v>
          </cell>
          <cell r="E70">
            <v>2</v>
          </cell>
          <cell r="F70">
            <v>17.75</v>
          </cell>
          <cell r="G70">
            <v>300</v>
          </cell>
          <cell r="H70">
            <v>307</v>
          </cell>
          <cell r="I70" t="str">
            <v>ZF9</v>
          </cell>
          <cell r="J70">
            <v>5.94</v>
          </cell>
          <cell r="K70">
            <v>5105</v>
          </cell>
          <cell r="L70">
            <v>1</v>
          </cell>
          <cell r="M70" t="str">
            <v>11.00R20 11.00R22,5</v>
          </cell>
          <cell r="N70">
            <v>500</v>
          </cell>
          <cell r="O70" t="str">
            <v>шк-пет.</v>
          </cell>
          <cell r="P70" t="str">
            <v>МКБ, МОБ, дв. Cummins ISB6.7 300 (Е-4), ТНВД BOSCH, Common Rail, КОМ ZF с насосом, ДЗК, тахограф российского стандарта с блоком СКЗИ [Continental DTCO 3283]</v>
          </cell>
        </row>
        <row r="71">
          <cell r="A71" t="str">
            <v>65115-773063-19(L4)</v>
          </cell>
          <cell r="B71">
            <v>2750000</v>
          </cell>
          <cell r="C71">
            <v>3245000</v>
          </cell>
          <cell r="D71" t="str">
            <v>6х4</v>
          </cell>
          <cell r="E71">
            <v>2</v>
          </cell>
          <cell r="F71">
            <v>17.75</v>
          </cell>
          <cell r="G71">
            <v>300</v>
          </cell>
          <cell r="H71">
            <v>307</v>
          </cell>
          <cell r="I71">
            <v>154</v>
          </cell>
          <cell r="J71">
            <v>5.43</v>
          </cell>
          <cell r="K71">
            <v>5105</v>
          </cell>
          <cell r="L71">
            <v>1</v>
          </cell>
          <cell r="M71" t="str">
            <v>11.00R20 11.00R22,5</v>
          </cell>
          <cell r="N71">
            <v>500</v>
          </cell>
          <cell r="O71" t="str">
            <v>шк-пет.</v>
          </cell>
          <cell r="P71" t="str">
            <v>МКБ, МОБ, дв. Cummins ISB6.7 300 (Е-4), топл. ап. BOSCH, Common Rail, ДЗК, тахограф российского стандарта с блоком СКЗИ [Continental DTCO 3283]</v>
          </cell>
        </row>
        <row r="72">
          <cell r="A72" t="str">
            <v>65115-773063-42</v>
          </cell>
          <cell r="B72">
            <v>2675000</v>
          </cell>
          <cell r="C72">
            <v>3156500</v>
          </cell>
          <cell r="D72" t="str">
            <v>6х4</v>
          </cell>
          <cell r="E72">
            <v>2</v>
          </cell>
          <cell r="F72">
            <v>17.25</v>
          </cell>
          <cell r="G72">
            <v>280</v>
          </cell>
          <cell r="H72">
            <v>280</v>
          </cell>
          <cell r="I72">
            <v>154</v>
          </cell>
          <cell r="J72">
            <v>4.98</v>
          </cell>
          <cell r="K72">
            <v>5105</v>
          </cell>
          <cell r="L72">
            <v>1</v>
          </cell>
          <cell r="M72" t="str">
            <v>11.00R20 11.00R22,5</v>
          </cell>
          <cell r="N72">
            <v>500</v>
          </cell>
          <cell r="O72" t="str">
            <v>шк-пет.</v>
          </cell>
          <cell r="P72" t="str">
            <v>МКБ, МОБ, дв. КАМАЗ 740.622-280 (Е-4) (Е-4), топл. ап. BOSCH, Common Rail,  ДЗК, тахограф российского стандарта с блоком СКЗИ [Continental DTCO 3283]</v>
          </cell>
        </row>
        <row r="73">
          <cell r="A73" t="str">
            <v>65115-3064-23(А4)</v>
          </cell>
          <cell r="B73">
            <v>2942000</v>
          </cell>
          <cell r="C73">
            <v>3471560</v>
          </cell>
          <cell r="D73" t="str">
            <v>6х4</v>
          </cell>
          <cell r="E73">
            <v>2</v>
          </cell>
          <cell r="F73">
            <v>17.75</v>
          </cell>
          <cell r="G73">
            <v>300</v>
          </cell>
          <cell r="H73">
            <v>298</v>
          </cell>
          <cell r="I73" t="str">
            <v>ZF9</v>
          </cell>
          <cell r="J73">
            <v>5.43</v>
          </cell>
          <cell r="K73">
            <v>5780</v>
          </cell>
          <cell r="L73" t="str">
            <v>─</v>
          </cell>
          <cell r="M73" t="str">
            <v>11.00R20 11.00R22,5</v>
          </cell>
          <cell r="N73">
            <v>210</v>
          </cell>
          <cell r="O73" t="str">
            <v>─</v>
          </cell>
          <cell r="P73" t="str">
            <v>МКБ, МОБ, дв. Cummins  ISB6.7e4 300 (Е-4), ТНВД BOSCH, система нейтрализ. ОГ(AdBlue), ДЗК, тахограф российского стандарта с блоком СКЗИ [Continental DTCO 3283]</v>
          </cell>
        </row>
        <row r="74">
          <cell r="A74" t="str">
            <v>65115-3064-19(L4)</v>
          </cell>
          <cell r="B74">
            <v>2792000</v>
          </cell>
          <cell r="C74">
            <v>3294560</v>
          </cell>
          <cell r="D74" t="str">
            <v>6х4</v>
          </cell>
          <cell r="E74">
            <v>2</v>
          </cell>
          <cell r="F74">
            <v>17.75</v>
          </cell>
          <cell r="G74">
            <v>300</v>
          </cell>
          <cell r="H74">
            <v>307</v>
          </cell>
          <cell r="I74" t="str">
            <v>ZF9</v>
          </cell>
          <cell r="J74">
            <v>5.43</v>
          </cell>
          <cell r="K74">
            <v>5780</v>
          </cell>
          <cell r="L74" t="str">
            <v>─</v>
          </cell>
          <cell r="M74" t="str">
            <v>11.00R20 11.00R22,5</v>
          </cell>
          <cell r="N74">
            <v>210</v>
          </cell>
          <cell r="O74" t="str">
            <v>─</v>
          </cell>
          <cell r="P74" t="str">
            <v>МКБ, МОБ, дв. Cummins  ISB6.7 300 (Е-4), ТНВД BOSCH, Common Rail, ДЗК, тахограф российского стандарта с блоком СКЗИ [Continental DTCO 3283]</v>
          </cell>
        </row>
        <row r="75">
          <cell r="A75" t="str">
            <v>65115-773064-19(L4)</v>
          </cell>
          <cell r="B75">
            <v>2712000</v>
          </cell>
          <cell r="C75">
            <v>3200160</v>
          </cell>
          <cell r="D75" t="str">
            <v>6х4</v>
          </cell>
          <cell r="E75">
            <v>2</v>
          </cell>
          <cell r="F75">
            <v>17.75</v>
          </cell>
          <cell r="G75">
            <v>300</v>
          </cell>
          <cell r="H75">
            <v>307</v>
          </cell>
          <cell r="I75">
            <v>154</v>
          </cell>
          <cell r="J75">
            <v>5.43</v>
          </cell>
          <cell r="K75">
            <v>5780</v>
          </cell>
          <cell r="L75" t="str">
            <v>─</v>
          </cell>
          <cell r="M75" t="str">
            <v>11.00R20 11.00R22,5</v>
          </cell>
          <cell r="N75">
            <v>210</v>
          </cell>
          <cell r="O75" t="str">
            <v>─</v>
          </cell>
          <cell r="P75" t="str">
            <v>МКБ, МОБ, дв. Cummins  ISB6.7 300 (Е-4), топл. ап. BOSCH, Common Rail, ДЗК, тахограф российского стандарта с блоком СКЗИ [Continental DTCO 3283]</v>
          </cell>
        </row>
        <row r="76">
          <cell r="A76" t="str">
            <v>65115-773064-42</v>
          </cell>
          <cell r="B76">
            <v>2637000</v>
          </cell>
          <cell r="C76">
            <v>3111660</v>
          </cell>
          <cell r="D76" t="str">
            <v>6х4</v>
          </cell>
          <cell r="E76">
            <v>2</v>
          </cell>
          <cell r="F76">
            <v>17.25</v>
          </cell>
          <cell r="G76">
            <v>280</v>
          </cell>
          <cell r="H76">
            <v>280</v>
          </cell>
          <cell r="I76">
            <v>154</v>
          </cell>
          <cell r="J76">
            <v>4.98</v>
          </cell>
          <cell r="K76">
            <v>5780</v>
          </cell>
          <cell r="L76" t="str">
            <v>─</v>
          </cell>
          <cell r="M76" t="str">
            <v>11.00R20 11.00R22,5</v>
          </cell>
          <cell r="N76">
            <v>210</v>
          </cell>
          <cell r="O76" t="str">
            <v>─</v>
          </cell>
          <cell r="P76" t="str">
            <v>МКБ, МОБ, дв. КАМАЗ 740.622-280 (Е-4), топл. ап. BOSCH, Common Rail, ДЗК, тахограф российского стандарта с блоком СКЗИ [Continental DTCO 3283]</v>
          </cell>
        </row>
        <row r="77">
          <cell r="A77" t="str">
            <v>65115-3081-23(А4)</v>
          </cell>
          <cell r="B77">
            <v>2962000</v>
          </cell>
          <cell r="C77">
            <v>3495160</v>
          </cell>
          <cell r="D77" t="str">
            <v>6х4</v>
          </cell>
          <cell r="E77">
            <v>2</v>
          </cell>
          <cell r="F77">
            <v>17.75</v>
          </cell>
          <cell r="G77">
            <v>300</v>
          </cell>
          <cell r="H77">
            <v>298</v>
          </cell>
          <cell r="I77" t="str">
            <v>ZF9</v>
          </cell>
          <cell r="J77">
            <v>5.94</v>
          </cell>
          <cell r="K77">
            <v>5780</v>
          </cell>
          <cell r="L77" t="str">
            <v>─</v>
          </cell>
          <cell r="M77" t="str">
            <v>11.00R20 11.00R22,5</v>
          </cell>
          <cell r="N77">
            <v>350</v>
          </cell>
          <cell r="O77" t="str">
            <v>шк-пет.</v>
          </cell>
          <cell r="P77" t="str">
            <v>МКБ, МОБ, дв. Cummins  ISB6.7e4 300 (Е-4), ТНВД BOSCH, система нейтрализ. ОГ(AdBlue), ДЗК, тахограф российского стандарта с блоком СКЗИ [Continental DTCO 3283]</v>
          </cell>
        </row>
        <row r="78">
          <cell r="A78" t="str">
            <v>65115-3081-19(L4)</v>
          </cell>
          <cell r="B78">
            <v>2812000</v>
          </cell>
          <cell r="C78">
            <v>3318160</v>
          </cell>
          <cell r="D78" t="str">
            <v>6х4</v>
          </cell>
          <cell r="E78">
            <v>2</v>
          </cell>
          <cell r="F78">
            <v>17.75</v>
          </cell>
          <cell r="G78">
            <v>300</v>
          </cell>
          <cell r="H78">
            <v>307</v>
          </cell>
          <cell r="I78" t="str">
            <v>ZF9</v>
          </cell>
          <cell r="J78">
            <v>5.94</v>
          </cell>
          <cell r="K78">
            <v>5780</v>
          </cell>
          <cell r="L78" t="str">
            <v>─</v>
          </cell>
          <cell r="M78" t="str">
            <v>11.00R20 11.00R22,5</v>
          </cell>
          <cell r="N78">
            <v>350</v>
          </cell>
          <cell r="O78" t="str">
            <v>шк-пет.</v>
          </cell>
          <cell r="P78" t="str">
            <v>МКБ, МОБ, дв. Cummins  ISB6.7 300 (Е-4), ТНВД BOSCH, Common Rail, ДЗК, тахограф российского стандарта с блоком СКЗИ [Continental DTCO 3283]</v>
          </cell>
        </row>
        <row r="79">
          <cell r="A79" t="str">
            <v>65115-773081-19(L4)</v>
          </cell>
          <cell r="B79">
            <v>2732000</v>
          </cell>
          <cell r="C79">
            <v>3223760</v>
          </cell>
          <cell r="D79" t="str">
            <v>6х4</v>
          </cell>
          <cell r="E79">
            <v>2</v>
          </cell>
          <cell r="F79">
            <v>17.75</v>
          </cell>
          <cell r="G79">
            <v>300</v>
          </cell>
          <cell r="H79">
            <v>307</v>
          </cell>
          <cell r="I79">
            <v>154</v>
          </cell>
          <cell r="J79">
            <v>5.43</v>
          </cell>
          <cell r="K79">
            <v>5780</v>
          </cell>
          <cell r="L79" t="str">
            <v>─</v>
          </cell>
          <cell r="M79" t="str">
            <v>11.00R20 11.00R22,5</v>
          </cell>
          <cell r="N79">
            <v>350</v>
          </cell>
          <cell r="O79" t="str">
            <v>шк-пет.</v>
          </cell>
          <cell r="P79" t="str">
            <v>МКБ, МОБ, дв. Cummins  ISB6.7 300 (Е-4), топл. ап. BOSCH, Common Rail, ДЗК, тахограф российского стандарта с блоком СКЗИ [Continental DTCO 3283]</v>
          </cell>
        </row>
        <row r="80">
          <cell r="A80" t="str">
            <v>65115-773081-42</v>
          </cell>
          <cell r="B80">
            <v>2657000</v>
          </cell>
          <cell r="C80">
            <v>3135260</v>
          </cell>
          <cell r="D80" t="str">
            <v>6х4</v>
          </cell>
          <cell r="E80">
            <v>2</v>
          </cell>
          <cell r="F80">
            <v>17.25</v>
          </cell>
          <cell r="G80">
            <v>280</v>
          </cell>
          <cell r="H80">
            <v>280</v>
          </cell>
          <cell r="I80">
            <v>154</v>
          </cell>
          <cell r="J80">
            <v>4.98</v>
          </cell>
          <cell r="K80">
            <v>5780</v>
          </cell>
          <cell r="L80" t="str">
            <v>─</v>
          </cell>
          <cell r="M80" t="str">
            <v>11.00R20 11.00R22,5</v>
          </cell>
          <cell r="N80">
            <v>350</v>
          </cell>
          <cell r="O80" t="str">
            <v>шк-пет.</v>
          </cell>
          <cell r="P80" t="str">
            <v>МКБ, МОБ, дв. КАМАЗ 740.622-280 (Е-4), топл. ап. BOSCH, Common Rail, ДЗК, тахограф российского стандарта с блоком СКЗИ [Continental DTCO 3283]</v>
          </cell>
        </row>
        <row r="81">
          <cell r="A81" t="str">
            <v>65115-3082-23(А4)</v>
          </cell>
          <cell r="B81">
            <v>2850000</v>
          </cell>
          <cell r="C81">
            <v>3363000</v>
          </cell>
          <cell r="D81" t="str">
            <v>6х4</v>
          </cell>
          <cell r="E81">
            <v>2</v>
          </cell>
          <cell r="F81">
            <v>15.15</v>
          </cell>
          <cell r="G81">
            <v>300</v>
          </cell>
          <cell r="H81">
            <v>298</v>
          </cell>
          <cell r="I81" t="str">
            <v>ZF9</v>
          </cell>
          <cell r="J81">
            <v>5.94</v>
          </cell>
          <cell r="K81">
            <v>5780</v>
          </cell>
          <cell r="L81" t="str">
            <v>─</v>
          </cell>
          <cell r="M81" t="str">
            <v>10.00R20 11.00R22,5</v>
          </cell>
          <cell r="N81">
            <v>350</v>
          </cell>
          <cell r="O81" t="str">
            <v>шк-пет.</v>
          </cell>
          <cell r="P81" t="str">
            <v>МКБ, МОБ, дв. Cummins  ISB6.7e4 300 (Е-4), ТНВД BOSCH, система нейтрализации ОГ(AdBlue), ДЗК,  тахограф российского стандарта с блоком СКЗИ [Continental DTCO 3283]</v>
          </cell>
        </row>
        <row r="82">
          <cell r="A82" t="str">
            <v>65115-3082-19(L4)</v>
          </cell>
          <cell r="B82">
            <v>2700000</v>
          </cell>
          <cell r="C82">
            <v>3186000</v>
          </cell>
          <cell r="D82" t="str">
            <v>6х4</v>
          </cell>
          <cell r="E82">
            <v>2</v>
          </cell>
          <cell r="F82">
            <v>15.15</v>
          </cell>
          <cell r="G82">
            <v>300</v>
          </cell>
          <cell r="H82">
            <v>307</v>
          </cell>
          <cell r="I82" t="str">
            <v>ZF9</v>
          </cell>
          <cell r="J82">
            <v>5.94</v>
          </cell>
          <cell r="K82">
            <v>5780</v>
          </cell>
          <cell r="L82" t="str">
            <v>─</v>
          </cell>
          <cell r="M82" t="str">
            <v>10.00R20 11.00R22,5</v>
          </cell>
          <cell r="N82">
            <v>350</v>
          </cell>
          <cell r="O82" t="str">
            <v>шк-пет.</v>
          </cell>
          <cell r="P82" t="str">
            <v>МКБ, МОБ, дв. Cummins  ISB6.7 300 (Е-4), ТНВД BOSCH, Common Rail, ДЗК,  тахограф российского стандарта с блоком СКЗИ [Continental DTCO 3283]</v>
          </cell>
        </row>
        <row r="83">
          <cell r="A83" t="str">
            <v>65115-773082-19(L4)</v>
          </cell>
          <cell r="B83">
            <v>2620000</v>
          </cell>
          <cell r="C83">
            <v>3091600</v>
          </cell>
          <cell r="D83" t="str">
            <v>6х4</v>
          </cell>
          <cell r="E83">
            <v>2</v>
          </cell>
          <cell r="F83">
            <v>15.15</v>
          </cell>
          <cell r="G83">
            <v>300</v>
          </cell>
          <cell r="H83">
            <v>307</v>
          </cell>
          <cell r="I83">
            <v>154</v>
          </cell>
          <cell r="J83">
            <v>5.43</v>
          </cell>
          <cell r="K83">
            <v>5780</v>
          </cell>
          <cell r="L83" t="str">
            <v>─</v>
          </cell>
          <cell r="M83" t="str">
            <v>10.00R20 11.00R22,5</v>
          </cell>
          <cell r="N83">
            <v>350</v>
          </cell>
          <cell r="O83" t="str">
            <v>шк-пет.</v>
          </cell>
          <cell r="P83" t="str">
            <v>МКБ, МОБ, дв. Cummins  ISB6.7 300 (Е-4), топл. ап. BOSCH, Common Rail, ДЗК,  тахограф российского стандарта с блоком СКЗИ [Continental DTCO 3283]</v>
          </cell>
        </row>
        <row r="84">
          <cell r="A84" t="str">
            <v>65115-773082-42</v>
          </cell>
          <cell r="B84">
            <v>2545000</v>
          </cell>
          <cell r="C84">
            <v>3003100</v>
          </cell>
          <cell r="D84" t="str">
            <v>6х4</v>
          </cell>
          <cell r="E84">
            <v>2</v>
          </cell>
          <cell r="F84">
            <v>14.65</v>
          </cell>
          <cell r="G84">
            <v>280</v>
          </cell>
          <cell r="H84">
            <v>280</v>
          </cell>
          <cell r="I84">
            <v>154</v>
          </cell>
          <cell r="J84">
            <v>4.98</v>
          </cell>
          <cell r="K84">
            <v>5780</v>
          </cell>
          <cell r="L84" t="str">
            <v>─</v>
          </cell>
          <cell r="M84" t="str">
            <v>10.00R20 11.00R22,5</v>
          </cell>
          <cell r="N84">
            <v>350</v>
          </cell>
          <cell r="O84" t="str">
            <v>шк-пет.</v>
          </cell>
          <cell r="P84" t="str">
            <v>МКБ, МОБ, дв. КАМАЗ 740.622-280 (Е-4), топл. ап. BOSCH, Common Rail, ДЗК,  тахограф российского стандарта с блоком СКЗИ [Continental DTCO 3283]</v>
          </cell>
        </row>
        <row r="85">
          <cell r="A85" t="str">
            <v>65115-3091-23(А4)</v>
          </cell>
          <cell r="B85">
            <v>3031000</v>
          </cell>
          <cell r="C85">
            <v>3576580</v>
          </cell>
          <cell r="D85" t="str">
            <v>6х4</v>
          </cell>
          <cell r="E85">
            <v>2</v>
          </cell>
          <cell r="F85">
            <v>17.5</v>
          </cell>
          <cell r="G85">
            <v>300</v>
          </cell>
          <cell r="H85">
            <v>298</v>
          </cell>
          <cell r="I85" t="str">
            <v>ZF9</v>
          </cell>
          <cell r="J85">
            <v>5.94</v>
          </cell>
          <cell r="K85">
            <v>6160</v>
          </cell>
          <cell r="L85">
            <v>1</v>
          </cell>
          <cell r="M85" t="str">
            <v>11.00R20 11.00R22,5</v>
          </cell>
          <cell r="N85">
            <v>350</v>
          </cell>
          <cell r="O85" t="str">
            <v>шк-пет.</v>
          </cell>
          <cell r="P85" t="str">
            <v>МКБ, МОБ, дв. Cummins ISB6.7e4 300 (Е-4), ТНВД BOSCH, система нейтрализации ОГ(AdBlue), ДЗК,  КОМ ZF, тахограф российского стандарта с блоком СКЗИ [Continental DTCO 3283]</v>
          </cell>
        </row>
        <row r="86">
          <cell r="A86" t="str">
            <v>65115-3091-19(L4)</v>
          </cell>
          <cell r="B86">
            <v>2881000</v>
          </cell>
          <cell r="C86">
            <v>3399580</v>
          </cell>
          <cell r="D86" t="str">
            <v>6х4</v>
          </cell>
          <cell r="E86">
            <v>2</v>
          </cell>
          <cell r="F86">
            <v>17.5</v>
          </cell>
          <cell r="G86">
            <v>300</v>
          </cell>
          <cell r="H86">
            <v>307</v>
          </cell>
          <cell r="I86" t="str">
            <v>ZF9</v>
          </cell>
          <cell r="J86">
            <v>5.94</v>
          </cell>
          <cell r="K86">
            <v>6160</v>
          </cell>
          <cell r="L86">
            <v>1</v>
          </cell>
          <cell r="M86" t="str">
            <v>11.00R20 11.00R22,5</v>
          </cell>
          <cell r="N86">
            <v>350</v>
          </cell>
          <cell r="O86" t="str">
            <v>шк-пет.</v>
          </cell>
          <cell r="P86" t="str">
            <v>МКБ, МОБ, дв. Cummins ISB6.7 300 (Е-4), ТНВД BOSCH, Common Rail, ДЗК,  КОМ ZF, тахограф российского стандарта с блоком СКЗИ [Continental DTCO 3283]</v>
          </cell>
        </row>
        <row r="87">
          <cell r="A87" t="str">
            <v>65115-3094-23(А4)</v>
          </cell>
          <cell r="B87">
            <v>3010000</v>
          </cell>
          <cell r="C87">
            <v>3551800</v>
          </cell>
          <cell r="D87" t="str">
            <v>6х4</v>
          </cell>
          <cell r="E87">
            <v>2</v>
          </cell>
          <cell r="F87">
            <v>17.5</v>
          </cell>
          <cell r="G87">
            <v>300</v>
          </cell>
          <cell r="H87">
            <v>298</v>
          </cell>
          <cell r="I87" t="str">
            <v>ZF9</v>
          </cell>
          <cell r="J87">
            <v>5.94</v>
          </cell>
          <cell r="K87">
            <v>6900</v>
          </cell>
          <cell r="L87">
            <v>1</v>
          </cell>
          <cell r="M87" t="str">
            <v>11.00R20 11.00R22,5</v>
          </cell>
          <cell r="N87">
            <v>350</v>
          </cell>
          <cell r="O87" t="str">
            <v>шк-пет.</v>
          </cell>
          <cell r="P87" t="str">
            <v>МКБ, МОБ, дв. Cummins  ISB6.7e4 300 (Е-4), ТНВД BOSCH, система нейтрализации ОГ(AdBlue), ДЗК, тахограф российского стандарта с блоком СКЗИ [Continental DTCO 3283]</v>
          </cell>
        </row>
        <row r="88">
          <cell r="A88" t="str">
            <v>65115-3094-19(L4)</v>
          </cell>
          <cell r="B88">
            <v>2860000</v>
          </cell>
          <cell r="C88">
            <v>3374800</v>
          </cell>
          <cell r="D88" t="str">
            <v>6х4</v>
          </cell>
          <cell r="E88">
            <v>2</v>
          </cell>
          <cell r="F88">
            <v>17.5</v>
          </cell>
          <cell r="G88">
            <v>300</v>
          </cell>
          <cell r="H88">
            <v>307</v>
          </cell>
          <cell r="I88" t="str">
            <v>ZF9</v>
          </cell>
          <cell r="J88">
            <v>5.94</v>
          </cell>
          <cell r="K88">
            <v>6900</v>
          </cell>
          <cell r="L88">
            <v>1</v>
          </cell>
          <cell r="M88" t="str">
            <v>11.00R20 11.00R22,5</v>
          </cell>
          <cell r="N88">
            <v>350</v>
          </cell>
          <cell r="O88" t="str">
            <v>шк-пет.</v>
          </cell>
          <cell r="P88" t="str">
            <v>МКБ, МОБ, дв. Cummins  ISB6.7 300 (Е-4), ТНВД BOSCH, Common Rail, ДЗК, тахограф российского стандарта с блоком СКЗИ [Continental DTCO 3283]</v>
          </cell>
        </row>
        <row r="89">
          <cell r="A89" t="str">
            <v>65115-773094-19(L4)</v>
          </cell>
          <cell r="B89">
            <v>2780000</v>
          </cell>
          <cell r="C89">
            <v>3280400</v>
          </cell>
          <cell r="D89" t="str">
            <v>6х4</v>
          </cell>
          <cell r="E89">
            <v>2</v>
          </cell>
          <cell r="F89">
            <v>17.5</v>
          </cell>
          <cell r="G89">
            <v>300</v>
          </cell>
          <cell r="H89">
            <v>307</v>
          </cell>
          <cell r="I89">
            <v>154</v>
          </cell>
          <cell r="J89">
            <v>5.43</v>
          </cell>
          <cell r="K89">
            <v>6900</v>
          </cell>
          <cell r="L89">
            <v>1</v>
          </cell>
          <cell r="M89" t="str">
            <v>11.00R20 11.00R22,5</v>
          </cell>
          <cell r="N89">
            <v>350</v>
          </cell>
          <cell r="O89" t="str">
            <v>шк-пет.</v>
          </cell>
          <cell r="P89" t="str">
            <v>МКБ, МОБ, дв. Cummins  ISB6.7 300 (Е-4), топл. ап. BOSCH, Common Rail, ДЗК, тахограф российского стандарта с блоком СКЗИ [Continental DTCO 3283]</v>
          </cell>
        </row>
        <row r="90">
          <cell r="A90" t="str">
            <v>65115-773094-42</v>
          </cell>
          <cell r="B90">
            <v>2705000</v>
          </cell>
          <cell r="C90">
            <v>3191900</v>
          </cell>
          <cell r="D90" t="str">
            <v>6х4</v>
          </cell>
          <cell r="E90">
            <v>2</v>
          </cell>
          <cell r="F90">
            <v>17</v>
          </cell>
          <cell r="G90">
            <v>280</v>
          </cell>
          <cell r="H90">
            <v>280</v>
          </cell>
          <cell r="I90">
            <v>154</v>
          </cell>
          <cell r="J90">
            <v>4.98</v>
          </cell>
          <cell r="K90">
            <v>6900</v>
          </cell>
          <cell r="L90">
            <v>1</v>
          </cell>
          <cell r="M90" t="str">
            <v>11.00R20 11.00R22,5</v>
          </cell>
          <cell r="N90">
            <v>350</v>
          </cell>
          <cell r="O90" t="str">
            <v>шк-пет.</v>
          </cell>
          <cell r="P90" t="str">
            <v>МКБ, МОБ, дв. КАМАЗ 740.622-280 (Е-4), топл. ап. BOSCH, Common Rail, ДЗК, тахограф российского стандарта с блоком СКЗИ [Continental DTCO 3283]</v>
          </cell>
        </row>
        <row r="91">
          <cell r="A91" t="str">
            <v>65115-3928-23(А4)</v>
          </cell>
          <cell r="B91">
            <v>2987000</v>
          </cell>
          <cell r="C91">
            <v>3524660</v>
          </cell>
          <cell r="D91" t="str">
            <v>6х4</v>
          </cell>
          <cell r="E91">
            <v>2</v>
          </cell>
          <cell r="F91">
            <v>17.85</v>
          </cell>
          <cell r="G91">
            <v>300</v>
          </cell>
          <cell r="H91">
            <v>298</v>
          </cell>
          <cell r="I91" t="str">
            <v>ZF9</v>
          </cell>
          <cell r="J91">
            <v>5.43</v>
          </cell>
          <cell r="K91">
            <v>4630</v>
          </cell>
          <cell r="L91" t="str">
            <v>─</v>
          </cell>
          <cell r="M91" t="str">
            <v>11.00R20 11.00R22,5</v>
          </cell>
          <cell r="N91">
            <v>350</v>
          </cell>
          <cell r="O91" t="str">
            <v>─</v>
          </cell>
          <cell r="P91" t="str">
            <v>МКБ, МОБ, дв. Cummins  ISB6.7e4 300 (Е-4), ТНВД BOSCH, система нейтрализ. ОГ(AdBlue), КОМ FH 9767, ДЗК</v>
          </cell>
        </row>
        <row r="92">
          <cell r="A92" t="str">
            <v>65115-3928-19(L4)</v>
          </cell>
          <cell r="B92">
            <v>2837000</v>
          </cell>
          <cell r="C92">
            <v>3347660</v>
          </cell>
          <cell r="D92" t="str">
            <v>6х4</v>
          </cell>
          <cell r="E92">
            <v>2</v>
          </cell>
          <cell r="F92">
            <v>17.85</v>
          </cell>
          <cell r="G92">
            <v>300</v>
          </cell>
          <cell r="H92">
            <v>307</v>
          </cell>
          <cell r="I92" t="str">
            <v>ZF9</v>
          </cell>
          <cell r="J92">
            <v>5.43</v>
          </cell>
          <cell r="K92">
            <v>4630</v>
          </cell>
          <cell r="L92" t="str">
            <v>─</v>
          </cell>
          <cell r="M92" t="str">
            <v>11.00R20 11.00R22,5</v>
          </cell>
          <cell r="N92">
            <v>350</v>
          </cell>
          <cell r="O92" t="str">
            <v>─</v>
          </cell>
          <cell r="P92" t="str">
            <v>МКБ, МОБ, дв. Cummins  ISB6.7 300 (Е-4), ТНВД BOSCH, Common Rail, КОМ FH 9767, ДЗК</v>
          </cell>
        </row>
        <row r="93">
          <cell r="A93" t="str">
            <v>65115-3932-23(А4)</v>
          </cell>
          <cell r="B93">
            <v>2891000</v>
          </cell>
          <cell r="C93">
            <v>3411380</v>
          </cell>
          <cell r="D93" t="str">
            <v>6х4</v>
          </cell>
          <cell r="E93">
            <v>2</v>
          </cell>
          <cell r="F93">
            <v>17.85</v>
          </cell>
          <cell r="G93">
            <v>300</v>
          </cell>
          <cell r="H93">
            <v>298</v>
          </cell>
          <cell r="I93" t="str">
            <v>ZF9</v>
          </cell>
          <cell r="J93">
            <v>5.43</v>
          </cell>
          <cell r="K93">
            <v>4630</v>
          </cell>
          <cell r="L93" t="str">
            <v>─</v>
          </cell>
          <cell r="M93" t="str">
            <v>11.00R20 11.00R22,5</v>
          </cell>
          <cell r="N93">
            <v>350</v>
          </cell>
          <cell r="O93" t="str">
            <v>─</v>
          </cell>
          <cell r="P93" t="str">
            <v>МКБ, МОБ, дв. Cummins  ISB6.7e4 300 (Е-4), ТНВД BOSCH, система нейтрализ. ОГ(AdBlue), ДЗК</v>
          </cell>
        </row>
        <row r="94">
          <cell r="A94" t="str">
            <v>65115-3932-19(L4)</v>
          </cell>
          <cell r="B94">
            <v>2741000</v>
          </cell>
          <cell r="C94">
            <v>3234380</v>
          </cell>
          <cell r="D94" t="str">
            <v>6х4</v>
          </cell>
          <cell r="E94">
            <v>2</v>
          </cell>
          <cell r="F94">
            <v>17.85</v>
          </cell>
          <cell r="G94">
            <v>300</v>
          </cell>
          <cell r="H94">
            <v>307</v>
          </cell>
          <cell r="I94" t="str">
            <v>ZF9</v>
          </cell>
          <cell r="J94">
            <v>5.43</v>
          </cell>
          <cell r="K94">
            <v>4630</v>
          </cell>
          <cell r="L94" t="str">
            <v>─</v>
          </cell>
          <cell r="M94" t="str">
            <v>11.00R20 11.00R22,5</v>
          </cell>
          <cell r="N94">
            <v>350</v>
          </cell>
          <cell r="O94" t="str">
            <v>─</v>
          </cell>
          <cell r="P94" t="str">
            <v>МКБ, МОБ, дв. Cummins  ISB6.7 300 (Е-4), ТНВД BOSCH, Common Rail, ДЗК</v>
          </cell>
        </row>
        <row r="95">
          <cell r="A95" t="str">
            <v>65115-773932-19(L4)</v>
          </cell>
          <cell r="B95">
            <v>2661000</v>
          </cell>
          <cell r="C95">
            <v>3139980</v>
          </cell>
          <cell r="D95" t="str">
            <v>6х4</v>
          </cell>
          <cell r="E95">
            <v>2</v>
          </cell>
          <cell r="F95">
            <v>17.85</v>
          </cell>
          <cell r="G95">
            <v>300</v>
          </cell>
          <cell r="H95">
            <v>307</v>
          </cell>
          <cell r="I95">
            <v>154</v>
          </cell>
          <cell r="J95">
            <v>5.43</v>
          </cell>
          <cell r="K95">
            <v>4630</v>
          </cell>
          <cell r="L95" t="str">
            <v>─</v>
          </cell>
          <cell r="M95" t="str">
            <v>11.00R20 11.00R22,5</v>
          </cell>
          <cell r="N95">
            <v>350</v>
          </cell>
          <cell r="O95" t="str">
            <v>─</v>
          </cell>
          <cell r="P95" t="str">
            <v>МКБ, МОБ, дв. Cummins  ISB6.7 300 (Е-4), топл. ап. BOSCH, Common Rail, ДЗК</v>
          </cell>
        </row>
        <row r="96">
          <cell r="A96" t="str">
            <v>65115-773932-42</v>
          </cell>
          <cell r="B96">
            <v>2586000</v>
          </cell>
          <cell r="C96">
            <v>3051480</v>
          </cell>
          <cell r="D96" t="str">
            <v>6х4</v>
          </cell>
          <cell r="E96">
            <v>2</v>
          </cell>
          <cell r="F96">
            <v>17.35</v>
          </cell>
          <cell r="G96">
            <v>280</v>
          </cell>
          <cell r="H96">
            <v>280</v>
          </cell>
          <cell r="I96">
            <v>154</v>
          </cell>
          <cell r="J96">
            <v>4.98</v>
          </cell>
          <cell r="K96">
            <v>4630</v>
          </cell>
          <cell r="L96" t="str">
            <v>─</v>
          </cell>
          <cell r="M96" t="str">
            <v>11.00R20 11.00R22,5</v>
          </cell>
          <cell r="N96">
            <v>350</v>
          </cell>
          <cell r="O96" t="str">
            <v>─</v>
          </cell>
          <cell r="P96" t="str">
            <v>МКБ, МОБ, дв. КАМАЗ 740.622-280 (Е-4), топл. ап. BOSCH, Common Rail, ДЗК</v>
          </cell>
        </row>
        <row r="97">
          <cell r="A97" t="str">
            <v>65115-3950-23(А4)</v>
          </cell>
          <cell r="B97">
            <v>2834000</v>
          </cell>
          <cell r="C97">
            <v>3344120</v>
          </cell>
          <cell r="D97" t="str">
            <v>6х4</v>
          </cell>
          <cell r="E97">
            <v>2</v>
          </cell>
          <cell r="F97">
            <v>17.75</v>
          </cell>
          <cell r="G97">
            <v>300</v>
          </cell>
          <cell r="H97">
            <v>298</v>
          </cell>
          <cell r="I97">
            <v>144</v>
          </cell>
          <cell r="J97">
            <v>5.43</v>
          </cell>
          <cell r="K97">
            <v>5780</v>
          </cell>
          <cell r="L97" t="str">
            <v>─</v>
          </cell>
          <cell r="M97" t="str">
            <v>11.00R20 11.00R22,5</v>
          </cell>
          <cell r="N97">
            <v>350</v>
          </cell>
          <cell r="O97" t="str">
            <v>─</v>
          </cell>
          <cell r="P97" t="str">
            <v>МКБ, МОБ, дв. Cummins  ISB6.7e4 300 (Е-4), ТНВД BOSCH, система нейтрализ. ОГ(AdBlue), без КОМ МП28, ДЗК</v>
          </cell>
        </row>
        <row r="98">
          <cell r="A98" t="str">
            <v>65115-3950-19(L4)</v>
          </cell>
          <cell r="B98">
            <v>2684000</v>
          </cell>
          <cell r="C98">
            <v>3167120</v>
          </cell>
          <cell r="D98" t="str">
            <v>6х4</v>
          </cell>
          <cell r="E98">
            <v>2</v>
          </cell>
          <cell r="F98">
            <v>17.75</v>
          </cell>
          <cell r="G98">
            <v>300</v>
          </cell>
          <cell r="H98">
            <v>307</v>
          </cell>
          <cell r="I98">
            <v>144</v>
          </cell>
          <cell r="J98">
            <v>5.43</v>
          </cell>
          <cell r="K98">
            <v>5780</v>
          </cell>
          <cell r="L98" t="str">
            <v>─</v>
          </cell>
          <cell r="M98" t="str">
            <v>11.00R20 11.00R22,5</v>
          </cell>
          <cell r="N98">
            <v>350</v>
          </cell>
          <cell r="O98" t="str">
            <v>─</v>
          </cell>
          <cell r="P98" t="str">
            <v>МКБ, МОБ, дв. Cummins  ISB6.7 300 (Е-4), ТНВД BOSCH, Common Rail, без КОМ МП28, ДЗК</v>
          </cell>
        </row>
        <row r="99">
          <cell r="A99" t="str">
            <v>65115-3953-23(А4)</v>
          </cell>
          <cell r="B99">
            <v>2971000</v>
          </cell>
          <cell r="C99">
            <v>3505780</v>
          </cell>
          <cell r="D99" t="str">
            <v>6х4</v>
          </cell>
          <cell r="E99">
            <v>2</v>
          </cell>
          <cell r="F99">
            <v>17.75</v>
          </cell>
          <cell r="G99">
            <v>300</v>
          </cell>
          <cell r="H99">
            <v>298</v>
          </cell>
          <cell r="I99" t="str">
            <v>ZF9</v>
          </cell>
          <cell r="J99">
            <v>5.43</v>
          </cell>
          <cell r="K99">
            <v>5780</v>
          </cell>
          <cell r="L99" t="str">
            <v>─</v>
          </cell>
          <cell r="M99" t="str">
            <v>11.00R20 11.00R22,5</v>
          </cell>
          <cell r="N99">
            <v>210</v>
          </cell>
          <cell r="O99" t="str">
            <v>─</v>
          </cell>
          <cell r="P99" t="str">
            <v>МКБ, МОБ, дв. Cummins  ISB6.7e4 300 (Е-4), ТНВД BOSCH, система нейтрализ. ОГ(AdBlue), КОМ ZF N109/10 и NL/1C с насосами, ДЗК</v>
          </cell>
        </row>
        <row r="100">
          <cell r="A100" t="str">
            <v>65115-3953-19(L4)</v>
          </cell>
          <cell r="B100">
            <v>2821000</v>
          </cell>
          <cell r="C100">
            <v>3328780</v>
          </cell>
          <cell r="D100" t="str">
            <v>6х4</v>
          </cell>
          <cell r="E100">
            <v>2</v>
          </cell>
          <cell r="F100">
            <v>17.75</v>
          </cell>
          <cell r="G100">
            <v>300</v>
          </cell>
          <cell r="H100">
            <v>307</v>
          </cell>
          <cell r="I100" t="str">
            <v>ZF9</v>
          </cell>
          <cell r="J100">
            <v>5.43</v>
          </cell>
          <cell r="K100">
            <v>5780</v>
          </cell>
          <cell r="L100" t="str">
            <v>─</v>
          </cell>
          <cell r="M100" t="str">
            <v>11.00R20 11.00R22,5</v>
          </cell>
          <cell r="N100">
            <v>210</v>
          </cell>
          <cell r="O100" t="str">
            <v>─</v>
          </cell>
          <cell r="P100" t="str">
            <v>МКБ, МОБ, дв. Cummins  ISB6.7 300 (Е-4), ТНВД BOSCH, Common Rail, КОМ ZF N109/10 и NL/1C с насосами, ДЗК</v>
          </cell>
        </row>
        <row r="101">
          <cell r="A101" t="str">
            <v>65115-3958-23(А4)</v>
          </cell>
          <cell r="B101">
            <v>3007000</v>
          </cell>
          <cell r="C101">
            <v>3548260</v>
          </cell>
          <cell r="D101" t="str">
            <v>6х4</v>
          </cell>
          <cell r="E101">
            <v>2</v>
          </cell>
          <cell r="F101">
            <v>17.75</v>
          </cell>
          <cell r="G101">
            <v>300</v>
          </cell>
          <cell r="H101">
            <v>298</v>
          </cell>
          <cell r="I101" t="str">
            <v>ZF9</v>
          </cell>
          <cell r="J101">
            <v>5.43</v>
          </cell>
          <cell r="K101">
            <v>5130</v>
          </cell>
          <cell r="L101" t="str">
            <v>─</v>
          </cell>
          <cell r="M101" t="str">
            <v>11.00R20 11.00R22,5</v>
          </cell>
          <cell r="N101">
            <v>350</v>
          </cell>
          <cell r="O101" t="str">
            <v>─</v>
          </cell>
          <cell r="P101" t="str">
            <v>МКБ, МОБ, дв. Cummins  ISB6.7e4 300 (Е-4), ТНВД BOSCH, система нейтрализ. ОГ(AdBlue), КОМ FH 9767, ДЗК</v>
          </cell>
        </row>
        <row r="102">
          <cell r="A102" t="str">
            <v>65115-3958-19(L4)</v>
          </cell>
          <cell r="B102">
            <v>2857000</v>
          </cell>
          <cell r="C102">
            <v>3371260</v>
          </cell>
          <cell r="D102" t="str">
            <v>6х4</v>
          </cell>
          <cell r="E102">
            <v>2</v>
          </cell>
          <cell r="F102">
            <v>17.75</v>
          </cell>
          <cell r="G102">
            <v>300</v>
          </cell>
          <cell r="H102">
            <v>307</v>
          </cell>
          <cell r="I102" t="str">
            <v>ZF9</v>
          </cell>
          <cell r="J102">
            <v>5.43</v>
          </cell>
          <cell r="K102">
            <v>5130</v>
          </cell>
          <cell r="L102" t="str">
            <v>─</v>
          </cell>
          <cell r="M102" t="str">
            <v>11.00R20 11.00R22,5</v>
          </cell>
          <cell r="N102">
            <v>350</v>
          </cell>
          <cell r="O102" t="str">
            <v>─</v>
          </cell>
          <cell r="P102" t="str">
            <v>МКБ, МОБ, дв. Cummins  ISB6.7 300 (Е-4), ТНВД BOSCH, Common Rail, КОМ FH 9767, ДЗК</v>
          </cell>
        </row>
        <row r="103">
          <cell r="A103" t="str">
            <v>65115-3961-23(А4)</v>
          </cell>
          <cell r="B103">
            <v>3002000</v>
          </cell>
          <cell r="C103">
            <v>3542360</v>
          </cell>
          <cell r="D103" t="str">
            <v>6х4</v>
          </cell>
          <cell r="E103">
            <v>2</v>
          </cell>
          <cell r="F103">
            <v>17.75</v>
          </cell>
          <cell r="G103">
            <v>300</v>
          </cell>
          <cell r="H103">
            <v>298</v>
          </cell>
          <cell r="I103" t="str">
            <v>ZF9</v>
          </cell>
          <cell r="J103">
            <v>5.43</v>
          </cell>
          <cell r="K103">
            <v>5780</v>
          </cell>
          <cell r="L103" t="str">
            <v>─</v>
          </cell>
          <cell r="M103" t="str">
            <v>11.00R20 11.00R22,5</v>
          </cell>
          <cell r="N103">
            <v>350</v>
          </cell>
          <cell r="O103" t="str">
            <v>─</v>
          </cell>
          <cell r="P103" t="str">
            <v>МКБ, МОБ, дв. Cummins  ISB6.7e4 300 (Е-4), ТНВД BOSCH, система нейтрализ. ОГ(AdBlue), КОМ FH 9767, ДЗК</v>
          </cell>
        </row>
        <row r="104">
          <cell r="A104" t="str">
            <v>65115-3962-23(А4)</v>
          </cell>
          <cell r="B104">
            <v>2790000</v>
          </cell>
          <cell r="C104">
            <v>3292200</v>
          </cell>
          <cell r="D104" t="str">
            <v>6х4</v>
          </cell>
          <cell r="E104">
            <v>2</v>
          </cell>
          <cell r="F104">
            <v>15.15</v>
          </cell>
          <cell r="G104">
            <v>300</v>
          </cell>
          <cell r="H104">
            <v>298</v>
          </cell>
          <cell r="I104" t="str">
            <v>ZF9</v>
          </cell>
          <cell r="J104">
            <v>5.43</v>
          </cell>
          <cell r="K104">
            <v>5780</v>
          </cell>
          <cell r="L104" t="str">
            <v>─</v>
          </cell>
          <cell r="M104" t="str">
            <v>10.00R20 11.00R22,5</v>
          </cell>
          <cell r="N104">
            <v>210</v>
          </cell>
          <cell r="O104" t="str">
            <v>─</v>
          </cell>
          <cell r="P104" t="str">
            <v>МКБ, МОБ, дв. Cummins  ISB6.7e4 300 (Е-4), ТНВД BOSCH, система нейтрализ. ОГ(AdBlue), ДЗК</v>
          </cell>
        </row>
        <row r="105">
          <cell r="A105" t="str">
            <v>65115-3962-19(L4)</v>
          </cell>
          <cell r="B105">
            <v>2640000</v>
          </cell>
          <cell r="C105">
            <v>3115200</v>
          </cell>
          <cell r="D105" t="str">
            <v>6х4</v>
          </cell>
          <cell r="E105">
            <v>2</v>
          </cell>
          <cell r="F105">
            <v>15.15</v>
          </cell>
          <cell r="G105">
            <v>300</v>
          </cell>
          <cell r="H105">
            <v>307</v>
          </cell>
          <cell r="I105" t="str">
            <v>ZF9</v>
          </cell>
          <cell r="J105">
            <v>5.43</v>
          </cell>
          <cell r="K105">
            <v>5780</v>
          </cell>
          <cell r="L105" t="str">
            <v>─</v>
          </cell>
          <cell r="M105" t="str">
            <v>10.00R20 11.00R22,5</v>
          </cell>
          <cell r="N105">
            <v>210</v>
          </cell>
          <cell r="O105" t="str">
            <v>─</v>
          </cell>
          <cell r="P105" t="str">
            <v>МКБ, МОБ, дв. Cummins  ISB6.7 300 (Е-4), ТНВД BOSCH, Common Rail, ДЗК</v>
          </cell>
        </row>
        <row r="106">
          <cell r="A106" t="str">
            <v>65115-773962-19(L4)</v>
          </cell>
          <cell r="B106">
            <v>2560000</v>
          </cell>
          <cell r="C106">
            <v>3020800</v>
          </cell>
          <cell r="D106" t="str">
            <v>6х4</v>
          </cell>
          <cell r="E106">
            <v>2</v>
          </cell>
          <cell r="F106">
            <v>15.15</v>
          </cell>
          <cell r="G106">
            <v>300</v>
          </cell>
          <cell r="H106">
            <v>307</v>
          </cell>
          <cell r="I106">
            <v>154</v>
          </cell>
          <cell r="J106">
            <v>5.43</v>
          </cell>
          <cell r="K106">
            <v>5780</v>
          </cell>
          <cell r="L106" t="str">
            <v>─</v>
          </cell>
          <cell r="M106" t="str">
            <v>10.00R20 11.00R22,5</v>
          </cell>
          <cell r="N106">
            <v>210</v>
          </cell>
          <cell r="O106" t="str">
            <v>─</v>
          </cell>
          <cell r="P106" t="str">
            <v>МКБ, МОБ, дв. Cummins  ISB6.7 300 (Е-4), топл. ап. BOSCH, Common Rail, ДЗК</v>
          </cell>
        </row>
        <row r="107">
          <cell r="A107" t="str">
            <v>65115-773962-42</v>
          </cell>
          <cell r="B107">
            <v>2485000</v>
          </cell>
          <cell r="C107">
            <v>2932300</v>
          </cell>
          <cell r="D107" t="str">
            <v>6х4</v>
          </cell>
          <cell r="E107">
            <v>2</v>
          </cell>
          <cell r="F107">
            <v>14.65</v>
          </cell>
          <cell r="G107">
            <v>280</v>
          </cell>
          <cell r="H107">
            <v>280</v>
          </cell>
          <cell r="I107">
            <v>154</v>
          </cell>
          <cell r="J107">
            <v>4.98</v>
          </cell>
          <cell r="K107">
            <v>5780</v>
          </cell>
          <cell r="L107" t="str">
            <v>─</v>
          </cell>
          <cell r="M107" t="str">
            <v>10.00R20 11.00R22,5</v>
          </cell>
          <cell r="N107">
            <v>210</v>
          </cell>
          <cell r="O107" t="str">
            <v>─</v>
          </cell>
          <cell r="P107" t="str">
            <v>МКБ, МОБ, дв. КАМАЗ 740.622-280 (Е-4) (E-4), ТНВД BOSCH, ДЗК</v>
          </cell>
        </row>
        <row r="108">
          <cell r="A108" t="str">
            <v>65115-3964-23(А4)</v>
          </cell>
          <cell r="B108">
            <v>2874000</v>
          </cell>
          <cell r="C108">
            <v>3391320</v>
          </cell>
          <cell r="D108" t="str">
            <v>6х4</v>
          </cell>
          <cell r="E108">
            <v>2</v>
          </cell>
          <cell r="F108">
            <v>15.15</v>
          </cell>
          <cell r="G108">
            <v>300</v>
          </cell>
          <cell r="H108">
            <v>298</v>
          </cell>
          <cell r="I108" t="str">
            <v>ZF9</v>
          </cell>
          <cell r="J108">
            <v>6.53</v>
          </cell>
          <cell r="K108">
            <v>5530</v>
          </cell>
          <cell r="L108">
            <v>1</v>
          </cell>
          <cell r="M108" t="str">
            <v>10.00R20 11.00R22,5</v>
          </cell>
          <cell r="N108">
            <v>350</v>
          </cell>
          <cell r="O108" t="str">
            <v>шк-пет.</v>
          </cell>
          <cell r="P108" t="str">
            <v>МКБ, МОБ, дв. Cummins  ISB6.7e4 300 (Е-4), система нейтрализ. ОГ(AdBlue), ТНВД BOSCH, КОМ с насосом, выхл.вверх, защ.кожух ТБ, ДЗК, тахограф российского стандарта с блоком СКЗИ [Continental DTCO 3283]</v>
          </cell>
        </row>
        <row r="109">
          <cell r="A109" t="str">
            <v>65115-3964-19(L4)</v>
          </cell>
          <cell r="B109">
            <v>2724000</v>
          </cell>
          <cell r="C109">
            <v>3214320</v>
          </cell>
          <cell r="D109" t="str">
            <v>6х4</v>
          </cell>
          <cell r="E109">
            <v>2</v>
          </cell>
          <cell r="F109">
            <v>15.15</v>
          </cell>
          <cell r="G109">
            <v>300</v>
          </cell>
          <cell r="H109">
            <v>307</v>
          </cell>
          <cell r="I109" t="str">
            <v>ZF9</v>
          </cell>
          <cell r="J109">
            <v>6.53</v>
          </cell>
          <cell r="K109">
            <v>5530</v>
          </cell>
          <cell r="L109">
            <v>1</v>
          </cell>
          <cell r="M109" t="str">
            <v>10.00R20 11.00R22,5</v>
          </cell>
          <cell r="N109">
            <v>350</v>
          </cell>
          <cell r="O109" t="str">
            <v>шк-пет.</v>
          </cell>
          <cell r="P109" t="str">
            <v>МКБ, МОБ, дв. Cummins  ISB6.7 300 (Е-4), Common Rail, ТНВД BOSCH, КОМ с насосом, выхл.вверх, защ.кожух ТБ, ДЗК, тахограф российского стандарта с блоком СКЗИ [Continental DTCO 3283]</v>
          </cell>
        </row>
        <row r="110">
          <cell r="A110" t="str">
            <v>65115-773964-19(L4)</v>
          </cell>
          <cell r="B110">
            <v>2644000</v>
          </cell>
          <cell r="C110">
            <v>3119920</v>
          </cell>
          <cell r="D110" t="str">
            <v>6х4</v>
          </cell>
          <cell r="E110">
            <v>2</v>
          </cell>
          <cell r="F110">
            <v>15.15</v>
          </cell>
          <cell r="G110">
            <v>300</v>
          </cell>
          <cell r="H110">
            <v>307</v>
          </cell>
          <cell r="I110">
            <v>154</v>
          </cell>
          <cell r="J110">
            <v>6.53</v>
          </cell>
          <cell r="K110">
            <v>5530</v>
          </cell>
          <cell r="L110">
            <v>1</v>
          </cell>
          <cell r="M110" t="str">
            <v>10.00R20 11.00R22,5</v>
          </cell>
          <cell r="N110">
            <v>350</v>
          </cell>
          <cell r="O110" t="str">
            <v>шк-пет.</v>
          </cell>
          <cell r="P110" t="str">
            <v>МКБ, МОБ, дв. Cummins  ISB6.7 300 (Е-4), Common Rail, топл. ап. BOSCH, выхл.вверх, защ.кожух ТБ, ДЗК, тахограф российского стандарта с блоком СКЗИ [Continental DTCO 3283]</v>
          </cell>
        </row>
        <row r="111">
          <cell r="A111" t="str">
            <v>65115-3966-23(А4)</v>
          </cell>
          <cell r="B111">
            <v>2968000</v>
          </cell>
          <cell r="C111">
            <v>3502240</v>
          </cell>
          <cell r="D111" t="str">
            <v>6х4</v>
          </cell>
          <cell r="E111">
            <v>2</v>
          </cell>
          <cell r="F111">
            <v>17.75</v>
          </cell>
          <cell r="G111">
            <v>300</v>
          </cell>
          <cell r="H111">
            <v>298</v>
          </cell>
          <cell r="I111" t="str">
            <v>ZF9</v>
          </cell>
          <cell r="J111">
            <v>6.53</v>
          </cell>
          <cell r="K111">
            <v>5530</v>
          </cell>
          <cell r="L111" t="str">
            <v>─</v>
          </cell>
          <cell r="M111" t="str">
            <v>11.00R20 11.00R22,5</v>
          </cell>
          <cell r="N111">
            <v>350</v>
          </cell>
          <cell r="O111" t="str">
            <v>шк-пет.</v>
          </cell>
          <cell r="P111" t="str">
            <v>МКБ, МОБ, дв. Cummins  ISB6.7e4 300 (Е-4), ТНВД BOSCH, система нейтрализ. ОГ(AdBlue), КОМ с насосом, выхл.вверх, защ.кожух ТБ, ДЗК, тахограф российского стандарта с блоком СКЗИ [Continental DTCO 3283]</v>
          </cell>
        </row>
        <row r="112">
          <cell r="A112" t="str">
            <v>65115-3966-19(L4)</v>
          </cell>
          <cell r="B112">
            <v>2818000</v>
          </cell>
          <cell r="C112">
            <v>3325240</v>
          </cell>
          <cell r="D112" t="str">
            <v>6х4</v>
          </cell>
          <cell r="E112">
            <v>2</v>
          </cell>
          <cell r="F112">
            <v>17.75</v>
          </cell>
          <cell r="G112">
            <v>300</v>
          </cell>
          <cell r="H112">
            <v>307</v>
          </cell>
          <cell r="I112" t="str">
            <v>ZF9</v>
          </cell>
          <cell r="J112">
            <v>6.53</v>
          </cell>
          <cell r="K112">
            <v>5530</v>
          </cell>
          <cell r="L112" t="str">
            <v>─</v>
          </cell>
          <cell r="M112" t="str">
            <v>11.00R20 11.00R22,5</v>
          </cell>
          <cell r="N112">
            <v>350</v>
          </cell>
          <cell r="O112" t="str">
            <v>шк-пет.</v>
          </cell>
          <cell r="P112" t="str">
            <v>МКБ, МОБ, дв. Cummins  ISB6.7 300 (Е-4), ТНВД BOSCH, Common Rail, КОМ с насосом, выхл.вверх, защ.кожух ТБ, ДЗК, тахограф российского стандарта с блоком СКЗИ [Continental DTCO 3283]</v>
          </cell>
        </row>
        <row r="113">
          <cell r="A113" t="str">
            <v>65115-773966-19(L4)</v>
          </cell>
          <cell r="B113">
            <v>2738000</v>
          </cell>
          <cell r="C113">
            <v>3230840</v>
          </cell>
          <cell r="D113" t="str">
            <v>6х4</v>
          </cell>
          <cell r="E113">
            <v>2</v>
          </cell>
          <cell r="F113">
            <v>17.75</v>
          </cell>
          <cell r="G113">
            <v>300</v>
          </cell>
          <cell r="H113">
            <v>307</v>
          </cell>
          <cell r="I113">
            <v>154</v>
          </cell>
          <cell r="J113">
            <v>6.53</v>
          </cell>
          <cell r="K113">
            <v>5530</v>
          </cell>
          <cell r="L113" t="str">
            <v>─</v>
          </cell>
          <cell r="M113" t="str">
            <v>11.00R20 11.00R22,5</v>
          </cell>
          <cell r="N113">
            <v>350</v>
          </cell>
          <cell r="O113" t="str">
            <v>шк-пет.</v>
          </cell>
          <cell r="P113" t="str">
            <v>МКБ, МОБ, дв. Cummins  ISB6.7 300 (Е-4), топл. ап. BOSCH, выхл.вверх, защ.кожух ТБ, ДЗК, тахограф российского стандарта с блоком СКЗИ [Continental DTCO 3283]</v>
          </cell>
        </row>
        <row r="114">
          <cell r="A114" t="str">
            <v>65115-3967-23(А4)</v>
          </cell>
          <cell r="B114">
            <v>2829000</v>
          </cell>
          <cell r="C114">
            <v>3338220</v>
          </cell>
          <cell r="D114" t="str">
            <v>6х4</v>
          </cell>
          <cell r="E114">
            <v>2</v>
          </cell>
          <cell r="F114">
            <v>15.15</v>
          </cell>
          <cell r="G114">
            <v>300</v>
          </cell>
          <cell r="H114">
            <v>298</v>
          </cell>
          <cell r="I114" t="str">
            <v>ZF9</v>
          </cell>
          <cell r="J114">
            <v>5.43</v>
          </cell>
          <cell r="K114">
            <v>5780</v>
          </cell>
          <cell r="L114" t="str">
            <v>─</v>
          </cell>
          <cell r="M114" t="str">
            <v>10.00R20 11.00R22,5</v>
          </cell>
          <cell r="N114">
            <v>210</v>
          </cell>
          <cell r="O114" t="str">
            <v>─</v>
          </cell>
          <cell r="P114" t="str">
            <v>МКБ, МОБ, дв. Cummins  ISB6.7e4 300 (Е-4), ТНВД BOSCH, система нейтрализации ОГ(AdBlue), ДЗК, КОМ ZF</v>
          </cell>
        </row>
        <row r="115">
          <cell r="A115" t="str">
            <v>65115-3967-19(L4)</v>
          </cell>
          <cell r="B115">
            <v>2679000</v>
          </cell>
          <cell r="C115">
            <v>3161220</v>
          </cell>
          <cell r="D115" t="str">
            <v>6х4</v>
          </cell>
          <cell r="E115">
            <v>2</v>
          </cell>
          <cell r="F115">
            <v>15.15</v>
          </cell>
          <cell r="G115">
            <v>300</v>
          </cell>
          <cell r="H115">
            <v>307</v>
          </cell>
          <cell r="I115" t="str">
            <v>ZF9</v>
          </cell>
          <cell r="J115">
            <v>5.43</v>
          </cell>
          <cell r="K115">
            <v>5780</v>
          </cell>
          <cell r="L115" t="str">
            <v>─</v>
          </cell>
          <cell r="M115" t="str">
            <v>10.00R20 11.00R22,5</v>
          </cell>
          <cell r="N115">
            <v>210</v>
          </cell>
          <cell r="O115" t="str">
            <v>─</v>
          </cell>
          <cell r="P115" t="str">
            <v>МКБ, МОБ, дв. Cummins  ISB6.7 300 (Е-4), ТНВД BOSCH, Common Rail, ДЗК, КОМ ZF</v>
          </cell>
        </row>
        <row r="116">
          <cell r="A116" t="str">
            <v>65115-773967-19(L4)</v>
          </cell>
          <cell r="B116">
            <v>2580000</v>
          </cell>
          <cell r="C116">
            <v>3044400</v>
          </cell>
          <cell r="D116" t="str">
            <v>6х4</v>
          </cell>
          <cell r="E116">
            <v>2</v>
          </cell>
          <cell r="F116">
            <v>15.15</v>
          </cell>
          <cell r="G116">
            <v>300</v>
          </cell>
          <cell r="H116">
            <v>307</v>
          </cell>
          <cell r="I116">
            <v>154</v>
          </cell>
          <cell r="J116">
            <v>5.43</v>
          </cell>
          <cell r="K116">
            <v>5780</v>
          </cell>
          <cell r="L116" t="str">
            <v>─</v>
          </cell>
          <cell r="M116" t="str">
            <v>10.00R20 11.00R22,5</v>
          </cell>
          <cell r="N116">
            <v>210</v>
          </cell>
          <cell r="O116" t="str">
            <v>─</v>
          </cell>
          <cell r="P116" t="str">
            <v>МКБ, МОБ, дв. Cummins  ISB6.7 300 (Е-4), топл. ап. BOSCH, ДЗК</v>
          </cell>
        </row>
        <row r="117">
          <cell r="A117" t="str">
            <v>65115-3968-23(А4)</v>
          </cell>
          <cell r="B117">
            <v>2927000</v>
          </cell>
          <cell r="C117">
            <v>3453860</v>
          </cell>
          <cell r="D117" t="str">
            <v>6х4</v>
          </cell>
          <cell r="E117">
            <v>2</v>
          </cell>
          <cell r="F117">
            <v>17.75</v>
          </cell>
          <cell r="G117">
            <v>300</v>
          </cell>
          <cell r="H117">
            <v>298</v>
          </cell>
          <cell r="I117" t="str">
            <v>ZF9</v>
          </cell>
          <cell r="J117">
            <v>5.43</v>
          </cell>
          <cell r="K117">
            <v>5780</v>
          </cell>
          <cell r="L117" t="str">
            <v>─</v>
          </cell>
          <cell r="M117" t="str">
            <v>11.00R20 11.00R22,5</v>
          </cell>
          <cell r="N117">
            <v>210</v>
          </cell>
          <cell r="O117" t="str">
            <v>─</v>
          </cell>
          <cell r="P117" t="str">
            <v>МКБ, МОБ, дв. Cummins  ISB6.7e4 300 (Е-4), ТНВД BOSCH, система нейтрализ. ОГ(AdBlue), КОМ ZF, ДЗК</v>
          </cell>
        </row>
        <row r="118">
          <cell r="A118" t="str">
            <v>65115-3968-19(L4)</v>
          </cell>
          <cell r="B118">
            <v>2777000</v>
          </cell>
          <cell r="C118">
            <v>3276860</v>
          </cell>
          <cell r="D118" t="str">
            <v>6х4</v>
          </cell>
          <cell r="E118">
            <v>2</v>
          </cell>
          <cell r="F118">
            <v>17.75</v>
          </cell>
          <cell r="G118">
            <v>300</v>
          </cell>
          <cell r="H118">
            <v>307</v>
          </cell>
          <cell r="I118" t="str">
            <v>ZF9</v>
          </cell>
          <cell r="J118">
            <v>5.43</v>
          </cell>
          <cell r="K118">
            <v>5780</v>
          </cell>
          <cell r="L118" t="str">
            <v>─</v>
          </cell>
          <cell r="M118" t="str">
            <v>11.00R20 11.00R22,5</v>
          </cell>
          <cell r="N118">
            <v>210</v>
          </cell>
          <cell r="O118" t="str">
            <v>─</v>
          </cell>
          <cell r="P118" t="str">
            <v>МКБ, МОБ, дв. Cummins  ISB6.7 300 (Е-4), ТНВД BOSCH, Common Rail, КОМ ZF, ДЗК</v>
          </cell>
        </row>
        <row r="119">
          <cell r="A119" t="str">
            <v>65115-773968-19(L4)</v>
          </cell>
          <cell r="B119">
            <v>2678000</v>
          </cell>
          <cell r="C119">
            <v>3160040</v>
          </cell>
          <cell r="D119" t="str">
            <v>6х4</v>
          </cell>
          <cell r="E119">
            <v>2</v>
          </cell>
          <cell r="F119">
            <v>17.75</v>
          </cell>
          <cell r="G119">
            <v>300</v>
          </cell>
          <cell r="H119">
            <v>307</v>
          </cell>
          <cell r="I119">
            <v>154</v>
          </cell>
          <cell r="J119">
            <v>5.43</v>
          </cell>
          <cell r="K119">
            <v>5780</v>
          </cell>
          <cell r="L119" t="str">
            <v>─</v>
          </cell>
          <cell r="M119" t="str">
            <v>11.00R20 11.00R22,5</v>
          </cell>
          <cell r="N119">
            <v>210</v>
          </cell>
          <cell r="O119" t="str">
            <v>─</v>
          </cell>
          <cell r="P119" t="str">
            <v>МКБ, МОБ, дв. Cummins  ISB6.7 300 (Е-4), топл. ап. BOSCH, ДЗК</v>
          </cell>
        </row>
        <row r="120">
          <cell r="A120" t="str">
            <v>65115-3971-23(А4)</v>
          </cell>
          <cell r="B120">
            <v>3012000</v>
          </cell>
          <cell r="C120">
            <v>3554160</v>
          </cell>
          <cell r="D120" t="str">
            <v>6х4</v>
          </cell>
          <cell r="E120">
            <v>2</v>
          </cell>
          <cell r="F120">
            <v>17.75</v>
          </cell>
          <cell r="G120">
            <v>300</v>
          </cell>
          <cell r="H120">
            <v>298</v>
          </cell>
          <cell r="I120" t="str">
            <v>ZF9</v>
          </cell>
          <cell r="J120">
            <v>5.43</v>
          </cell>
          <cell r="K120">
            <v>5780</v>
          </cell>
          <cell r="L120" t="str">
            <v>─</v>
          </cell>
          <cell r="M120" t="str">
            <v>11.00R20 11.00R22,5</v>
          </cell>
          <cell r="N120">
            <v>350</v>
          </cell>
          <cell r="O120" t="str">
            <v>─</v>
          </cell>
          <cell r="P120" t="str">
            <v>МКБ, МОБ, дв. Cummins  ISB6.7e4 300 (Е-4), ТНВД BOSCH, система нейтрализ. ОГ(AdBlue), КОМ FH 9767, ДЗК, выхлоп вверх</v>
          </cell>
        </row>
        <row r="121">
          <cell r="A121" t="str">
            <v>65115-3971-19(L4)</v>
          </cell>
          <cell r="B121">
            <v>2862000</v>
          </cell>
          <cell r="C121">
            <v>3377160</v>
          </cell>
          <cell r="D121" t="str">
            <v>6х4</v>
          </cell>
          <cell r="E121">
            <v>2</v>
          </cell>
          <cell r="F121">
            <v>17.75</v>
          </cell>
          <cell r="G121">
            <v>300</v>
          </cell>
          <cell r="H121">
            <v>307</v>
          </cell>
          <cell r="I121" t="str">
            <v>ZF9</v>
          </cell>
          <cell r="J121">
            <v>5.43</v>
          </cell>
          <cell r="K121">
            <v>5780</v>
          </cell>
          <cell r="L121" t="str">
            <v>─</v>
          </cell>
          <cell r="M121" t="str">
            <v>11.00R20 11.00R22,5</v>
          </cell>
          <cell r="N121">
            <v>350</v>
          </cell>
          <cell r="O121" t="str">
            <v>─</v>
          </cell>
          <cell r="P121" t="str">
            <v>МКБ, МОБ, дв. Cummins  ISB6.7 300 (Е-4), ТНВД BOSCH, Common Rail, КОМ FH 9767, ДЗК, выхлоп вверх</v>
          </cell>
        </row>
        <row r="122">
          <cell r="A122" t="str">
            <v>65115-3981-23(А4)</v>
          </cell>
          <cell r="B122">
            <v>2945000</v>
          </cell>
          <cell r="C122">
            <v>3475100</v>
          </cell>
          <cell r="D122" t="str">
            <v>6х4</v>
          </cell>
          <cell r="E122">
            <v>2</v>
          </cell>
          <cell r="F122">
            <v>17.75</v>
          </cell>
          <cell r="G122">
            <v>300</v>
          </cell>
          <cell r="H122">
            <v>298</v>
          </cell>
          <cell r="I122" t="str">
            <v>ZF9</v>
          </cell>
          <cell r="J122">
            <v>5.94</v>
          </cell>
          <cell r="K122">
            <v>5780</v>
          </cell>
          <cell r="L122" t="str">
            <v>─</v>
          </cell>
          <cell r="M122" t="str">
            <v>11.00R20 11.00R22,5</v>
          </cell>
          <cell r="N122">
            <v>350</v>
          </cell>
          <cell r="O122" t="str">
            <v>шк-пет.</v>
          </cell>
          <cell r="P122" t="str">
            <v>МКБ, МОБ, дв. Cummins  ISB6.7e4 300 (Е-4), ТНВД BOSCH, система нейтрализ. ОГ(AdBlue), ДЗК, выхлоп вверх</v>
          </cell>
        </row>
        <row r="123">
          <cell r="A123" t="str">
            <v>65115-3981-19(L4)</v>
          </cell>
          <cell r="B123">
            <v>2795000</v>
          </cell>
          <cell r="C123">
            <v>3298100</v>
          </cell>
          <cell r="D123" t="str">
            <v>6х4</v>
          </cell>
          <cell r="E123">
            <v>2</v>
          </cell>
          <cell r="F123">
            <v>17.75</v>
          </cell>
          <cell r="G123">
            <v>300</v>
          </cell>
          <cell r="H123">
            <v>307</v>
          </cell>
          <cell r="I123" t="str">
            <v>ZF9</v>
          </cell>
          <cell r="J123">
            <v>5.94</v>
          </cell>
          <cell r="K123">
            <v>5780</v>
          </cell>
          <cell r="L123" t="str">
            <v>─</v>
          </cell>
          <cell r="M123" t="str">
            <v>11.00R20 11.00R22,5</v>
          </cell>
          <cell r="N123">
            <v>350</v>
          </cell>
          <cell r="O123" t="str">
            <v>шк-пет.</v>
          </cell>
          <cell r="P123" t="str">
            <v>МКБ, МОБ, дв. Cummins  ISB6.7 300 (Е-4), ТНВД BOSCH, Common Rail, ДЗК, выхлоп вверх</v>
          </cell>
        </row>
        <row r="124">
          <cell r="A124" t="str">
            <v>65115-773981-19(L4)</v>
          </cell>
          <cell r="B124">
            <v>2715000</v>
          </cell>
          <cell r="C124">
            <v>3203700</v>
          </cell>
          <cell r="D124" t="str">
            <v>6х4</v>
          </cell>
          <cell r="E124">
            <v>2</v>
          </cell>
          <cell r="F124">
            <v>17.75</v>
          </cell>
          <cell r="G124">
            <v>300</v>
          </cell>
          <cell r="H124">
            <v>307</v>
          </cell>
          <cell r="I124">
            <v>154</v>
          </cell>
          <cell r="J124">
            <v>5.43</v>
          </cell>
          <cell r="K124">
            <v>5780</v>
          </cell>
          <cell r="L124" t="str">
            <v>─</v>
          </cell>
          <cell r="M124" t="str">
            <v>11.00R20 11.00R22,5</v>
          </cell>
          <cell r="N124">
            <v>350</v>
          </cell>
          <cell r="O124" t="str">
            <v>шк-пет.</v>
          </cell>
          <cell r="P124" t="str">
            <v>МКБ, МОБ, дв. Cummins  ISB6.7 300 (Е-4), топл. ап. BOSCH, Common Rail, ДЗК, выхлоп вверх</v>
          </cell>
        </row>
        <row r="125">
          <cell r="A125" t="str">
            <v>65115-3982-23(А4)</v>
          </cell>
          <cell r="B125">
            <v>2860000</v>
          </cell>
          <cell r="C125">
            <v>3374800</v>
          </cell>
          <cell r="D125" t="str">
            <v>6х4</v>
          </cell>
          <cell r="E125">
            <v>2</v>
          </cell>
          <cell r="F125">
            <v>15.15</v>
          </cell>
          <cell r="G125">
            <v>300</v>
          </cell>
          <cell r="H125">
            <v>298</v>
          </cell>
          <cell r="I125" t="str">
            <v>ZF9</v>
          </cell>
          <cell r="J125">
            <v>5.94</v>
          </cell>
          <cell r="K125">
            <v>5780</v>
          </cell>
          <cell r="L125" t="str">
            <v>─</v>
          </cell>
          <cell r="M125" t="str">
            <v>10.00R20 11.00R22,5</v>
          </cell>
          <cell r="N125">
            <v>350</v>
          </cell>
          <cell r="O125" t="str">
            <v>шк-пет.</v>
          </cell>
          <cell r="P125" t="str">
            <v>МКБ, МОБ, дв. Cummins  ISB6.7e4 300 (Е-4), ТНВД BOSCH, система нейтрализации ОГ(AdBlue), ДЗК,  выхлоп вверх, тахограф российского стандарта с блоком СКЗИ [Continental DTCO 3283]</v>
          </cell>
        </row>
        <row r="126">
          <cell r="A126" t="str">
            <v>65115-3982-19(L4)</v>
          </cell>
          <cell r="B126">
            <v>2710000</v>
          </cell>
          <cell r="C126">
            <v>3197800</v>
          </cell>
          <cell r="D126" t="str">
            <v>6х4</v>
          </cell>
          <cell r="E126">
            <v>2</v>
          </cell>
          <cell r="F126">
            <v>15.15</v>
          </cell>
          <cell r="G126">
            <v>300</v>
          </cell>
          <cell r="H126">
            <v>307</v>
          </cell>
          <cell r="I126" t="str">
            <v>ZF9</v>
          </cell>
          <cell r="J126">
            <v>5.94</v>
          </cell>
          <cell r="K126">
            <v>5780</v>
          </cell>
          <cell r="L126" t="str">
            <v>─</v>
          </cell>
          <cell r="M126" t="str">
            <v>10.00R20 11.00R22,5</v>
          </cell>
          <cell r="N126">
            <v>350</v>
          </cell>
          <cell r="O126" t="str">
            <v>шк-пет.</v>
          </cell>
          <cell r="P126" t="str">
            <v>МКБ, МОБ, дв. Cummins  ISB6.7 300 (Е-4), ТНВД BOSCH, Common Rail, ДЗК,  выхлоп вверх, тахограф российского стандарта с блоком СКЗИ [Continental DTCO 3283]</v>
          </cell>
        </row>
        <row r="127">
          <cell r="A127" t="str">
            <v>65115-773982-19(L4)</v>
          </cell>
          <cell r="B127">
            <v>2630000</v>
          </cell>
          <cell r="C127">
            <v>3103400</v>
          </cell>
          <cell r="D127" t="str">
            <v>6х4</v>
          </cell>
          <cell r="E127">
            <v>2</v>
          </cell>
          <cell r="F127">
            <v>15.15</v>
          </cell>
          <cell r="G127">
            <v>300</v>
          </cell>
          <cell r="H127">
            <v>307</v>
          </cell>
          <cell r="I127">
            <v>154</v>
          </cell>
          <cell r="J127">
            <v>5.43</v>
          </cell>
          <cell r="K127">
            <v>5780</v>
          </cell>
          <cell r="L127" t="str">
            <v>─</v>
          </cell>
          <cell r="M127" t="str">
            <v>10.00R20 11.00R22,5</v>
          </cell>
          <cell r="N127">
            <v>350</v>
          </cell>
          <cell r="O127" t="str">
            <v>шк-пет.</v>
          </cell>
          <cell r="P127" t="str">
            <v>МКБ, МОБ, дв. Cummins  ISB6.7 300 (Е-4), топл. ап. BOSCH, Common Rail, ДЗК,  выхлоп вверх, тахограф российского стандарта с блоком СКЗИ [Continental DTCO 3283]</v>
          </cell>
        </row>
        <row r="128">
          <cell r="A128" t="str">
            <v>65117-3010-23(A4)</v>
          </cell>
          <cell r="B128">
            <v>3188000</v>
          </cell>
          <cell r="C128">
            <v>3761840</v>
          </cell>
          <cell r="D128" t="str">
            <v>6х4</v>
          </cell>
          <cell r="E128">
            <v>2</v>
          </cell>
          <cell r="F128">
            <v>16</v>
          </cell>
          <cell r="G128">
            <v>300</v>
          </cell>
          <cell r="H128">
            <v>298</v>
          </cell>
          <cell r="I128" t="str">
            <v>ZF9</v>
          </cell>
          <cell r="J128">
            <v>5.94</v>
          </cell>
          <cell r="K128">
            <v>7560</v>
          </cell>
          <cell r="L128">
            <v>1</v>
          </cell>
          <cell r="M128" t="str">
            <v>11.00R20 11.00R22,5</v>
          </cell>
          <cell r="N128">
            <v>500</v>
          </cell>
          <cell r="O128" t="str">
            <v>шк-пет.</v>
          </cell>
          <cell r="P128" t="str">
            <v>МКБ, МОБ, дв. Cummins  ISB6.7e4 300 (Е-4), ТНВД BOSCH, система нейтрализ. ОГ(AdBlue), ДЗК, аэродинам.козырек, тахограф российского стандарта с блоком СКЗИ [Continental DTCO 3283]</v>
          </cell>
        </row>
        <row r="129">
          <cell r="A129" t="str">
            <v>65117-773010-19(L4)</v>
          </cell>
          <cell r="B129">
            <v>2958000</v>
          </cell>
          <cell r="C129">
            <v>3490440</v>
          </cell>
          <cell r="D129" t="str">
            <v>6х4</v>
          </cell>
          <cell r="E129">
            <v>2</v>
          </cell>
          <cell r="F129">
            <v>16</v>
          </cell>
          <cell r="G129">
            <v>300</v>
          </cell>
          <cell r="H129">
            <v>307</v>
          </cell>
          <cell r="I129">
            <v>154</v>
          </cell>
          <cell r="J129">
            <v>5.43</v>
          </cell>
          <cell r="K129">
            <v>7560</v>
          </cell>
          <cell r="L129">
            <v>1</v>
          </cell>
          <cell r="M129" t="str">
            <v>11.00R20 11.00R22,5</v>
          </cell>
          <cell r="N129">
            <v>500</v>
          </cell>
          <cell r="O129" t="str">
            <v>шк-пет.</v>
          </cell>
          <cell r="P129" t="str">
            <v>МКБ, МОБ, дв. Cummins  ISB6.7 300 (Е-4), ТНВД BOSCH, Common Rail,, ДЗК, аэродинам.козырек, тахограф российского стандарта с блоком СКЗИ [Continental DTCO 3283]</v>
          </cell>
        </row>
        <row r="130">
          <cell r="A130" t="str">
            <v>65117-3020-23(A4)</v>
          </cell>
          <cell r="B130">
            <v>3265000</v>
          </cell>
          <cell r="C130">
            <v>3852700</v>
          </cell>
          <cell r="D130" t="str">
            <v>6х4</v>
          </cell>
          <cell r="E130">
            <v>2</v>
          </cell>
          <cell r="F130">
            <v>16.12</v>
          </cell>
          <cell r="G130">
            <v>300</v>
          </cell>
          <cell r="H130">
            <v>298</v>
          </cell>
          <cell r="I130" t="str">
            <v>ZF9</v>
          </cell>
          <cell r="J130">
            <v>5.94</v>
          </cell>
          <cell r="K130">
            <v>7560</v>
          </cell>
          <cell r="L130">
            <v>1</v>
          </cell>
          <cell r="M130" t="str">
            <v>11.00R20 11.00R22,5</v>
          </cell>
          <cell r="N130">
            <v>500</v>
          </cell>
          <cell r="O130" t="str">
            <v>шк-пет.</v>
          </cell>
          <cell r="P130" t="str">
            <v>МКБ, МОБ, дв. Cummins  ISB6.7e4 300 (Е-4), ТНВД BOSCH, система нейтрализ. ОГ(AdBlue), ДЗК, аэродинам.козырек, пер. и зад. подвески пневмат-ие, отопитель каб. Планар 4Д, тахограф российского стандарта с блоком СКЗИ [Continental DTCO 3283]</v>
          </cell>
        </row>
        <row r="131">
          <cell r="A131" t="str">
            <v>65117-773020-19(L4)</v>
          </cell>
          <cell r="B131">
            <v>3035000</v>
          </cell>
          <cell r="C131">
            <v>3581300</v>
          </cell>
          <cell r="D131" t="str">
            <v>6х4</v>
          </cell>
          <cell r="E131">
            <v>2</v>
          </cell>
          <cell r="F131">
            <v>16.12</v>
          </cell>
          <cell r="G131">
            <v>300</v>
          </cell>
          <cell r="H131">
            <v>307</v>
          </cell>
          <cell r="I131">
            <v>154</v>
          </cell>
          <cell r="J131">
            <v>5.43</v>
          </cell>
          <cell r="K131">
            <v>7560</v>
          </cell>
          <cell r="L131">
            <v>1</v>
          </cell>
          <cell r="M131" t="str">
            <v>11.00R20 11.00R22,5</v>
          </cell>
          <cell r="N131">
            <v>500</v>
          </cell>
          <cell r="O131" t="str">
            <v>шк-пет.</v>
          </cell>
          <cell r="P131" t="str">
            <v>МКБ, МОБ, дв. Cummins ISB6.7 300 (Е-4), топл. ап. BOSCH, Common Rail, ДЗК, аэродинам.козырек, пер. и зад. подвески пневмат-ие, отопитель каб. Планар 4Д, тахограф российского стандарта с блоком СКЗИ [Continental DTCO 3283]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6"/>
  </sheetPr>
  <dimension ref="A1:R241"/>
  <sheetViews>
    <sheetView tabSelected="1" view="pageBreakPreview" zoomScale="85" zoomScaleSheetLayoutView="85" zoomScalePageLayoutView="0" workbookViewId="0" topLeftCell="A31">
      <selection activeCell="U33" sqref="U33"/>
    </sheetView>
  </sheetViews>
  <sheetFormatPr defaultColWidth="9.140625" defaultRowHeight="12.75"/>
  <cols>
    <col min="1" max="1" width="18.00390625" style="7" customWidth="1"/>
    <col min="2" max="2" width="11.140625" style="69" customWidth="1"/>
    <col min="3" max="3" width="12.57421875" style="70" customWidth="1"/>
    <col min="4" max="4" width="4.7109375" style="72" customWidth="1"/>
    <col min="5" max="5" width="4.7109375" style="70" customWidth="1"/>
    <col min="6" max="6" width="6.28125" style="71" customWidth="1"/>
    <col min="7" max="8" width="6.421875" style="73" customWidth="1"/>
    <col min="9" max="9" width="6.8515625" style="73" customWidth="1"/>
    <col min="10" max="10" width="5.140625" style="71" customWidth="1"/>
    <col min="11" max="11" width="7.421875" style="74" customWidth="1"/>
    <col min="12" max="12" width="4.57421875" style="72" customWidth="1"/>
    <col min="13" max="13" width="10.8515625" style="72" bestFit="1" customWidth="1"/>
    <col min="14" max="14" width="8.28125" style="72" customWidth="1"/>
    <col min="15" max="15" width="9.57421875" style="72" customWidth="1"/>
    <col min="16" max="16" width="53.8515625" style="157" customWidth="1"/>
    <col min="17" max="18" width="9.140625" style="194" customWidth="1"/>
    <col min="19" max="16384" width="9.140625" style="76" customWidth="1"/>
  </cols>
  <sheetData>
    <row r="1" ht="20.25">
      <c r="P1" s="163" t="s">
        <v>86</v>
      </c>
    </row>
    <row r="2" ht="20.25">
      <c r="P2" s="163" t="s">
        <v>80</v>
      </c>
    </row>
    <row r="3" ht="20.25">
      <c r="P3" s="163" t="s">
        <v>492</v>
      </c>
    </row>
    <row r="4" ht="20.25">
      <c r="P4" s="163" t="s">
        <v>81</v>
      </c>
    </row>
    <row r="5" ht="20.25">
      <c r="P5" s="163" t="s">
        <v>589</v>
      </c>
    </row>
    <row r="6" spans="1:16" ht="17.25" customHeight="1">
      <c r="A6" s="217" t="s">
        <v>30</v>
      </c>
      <c r="B6" s="217"/>
      <c r="C6" s="217"/>
      <c r="D6" s="217"/>
      <c r="E6" s="217"/>
      <c r="F6" s="217"/>
      <c r="G6" s="217"/>
      <c r="H6" s="217"/>
      <c r="I6" s="217"/>
      <c r="J6" s="217"/>
      <c r="K6" s="217"/>
      <c r="L6" s="217"/>
      <c r="M6" s="217"/>
      <c r="N6" s="217"/>
      <c r="O6" s="217"/>
      <c r="P6" s="217"/>
    </row>
    <row r="7" spans="1:16" ht="18.75">
      <c r="A7" s="217" t="s">
        <v>24</v>
      </c>
      <c r="B7" s="217"/>
      <c r="C7" s="217"/>
      <c r="D7" s="217"/>
      <c r="E7" s="217"/>
      <c r="F7" s="217"/>
      <c r="G7" s="217"/>
      <c r="H7" s="217"/>
      <c r="I7" s="217"/>
      <c r="J7" s="217"/>
      <c r="K7" s="217"/>
      <c r="L7" s="217"/>
      <c r="M7" s="217"/>
      <c r="N7" s="217"/>
      <c r="O7" s="217"/>
      <c r="P7" s="217"/>
    </row>
    <row r="8" ht="12" customHeight="1">
      <c r="P8" s="163"/>
    </row>
    <row r="9" ht="13.5" customHeight="1" thickBot="1">
      <c r="P9" s="164" t="s">
        <v>824</v>
      </c>
    </row>
    <row r="10" spans="1:18" s="78" customFormat="1" ht="30" customHeight="1" thickBot="1">
      <c r="A10" s="218" t="s">
        <v>73</v>
      </c>
      <c r="B10" s="220" t="s">
        <v>12</v>
      </c>
      <c r="C10" s="221"/>
      <c r="D10" s="213" t="s">
        <v>84</v>
      </c>
      <c r="E10" s="222" t="s">
        <v>19</v>
      </c>
      <c r="F10" s="224" t="s">
        <v>41</v>
      </c>
      <c r="G10" s="226" t="s">
        <v>42</v>
      </c>
      <c r="H10" s="227"/>
      <c r="I10" s="228" t="s">
        <v>43</v>
      </c>
      <c r="J10" s="230" t="s">
        <v>89</v>
      </c>
      <c r="K10" s="209" t="s">
        <v>66</v>
      </c>
      <c r="L10" s="211" t="s">
        <v>88</v>
      </c>
      <c r="M10" s="213" t="s">
        <v>44</v>
      </c>
      <c r="N10" s="213" t="s">
        <v>45</v>
      </c>
      <c r="O10" s="213" t="s">
        <v>21</v>
      </c>
      <c r="P10" s="215" t="s">
        <v>46</v>
      </c>
      <c r="Q10" s="195"/>
      <c r="R10" s="195"/>
    </row>
    <row r="11" spans="1:18" s="78" customFormat="1" ht="53.25" customHeight="1" thickBot="1">
      <c r="A11" s="219"/>
      <c r="B11" s="79" t="s">
        <v>25</v>
      </c>
      <c r="C11" s="165" t="s">
        <v>32</v>
      </c>
      <c r="D11" s="214"/>
      <c r="E11" s="223"/>
      <c r="F11" s="225"/>
      <c r="G11" s="83" t="s">
        <v>87</v>
      </c>
      <c r="H11" s="83" t="s">
        <v>585</v>
      </c>
      <c r="I11" s="229"/>
      <c r="J11" s="231"/>
      <c r="K11" s="210"/>
      <c r="L11" s="212"/>
      <c r="M11" s="214"/>
      <c r="N11" s="214"/>
      <c r="O11" s="214"/>
      <c r="P11" s="216"/>
      <c r="Q11" s="195"/>
      <c r="R11" s="195"/>
    </row>
    <row r="12" spans="1:18" s="25" customFormat="1" ht="21" customHeight="1" thickBot="1">
      <c r="A12" s="203" t="s">
        <v>26</v>
      </c>
      <c r="B12" s="204"/>
      <c r="C12" s="204"/>
      <c r="D12" s="204"/>
      <c r="E12" s="204"/>
      <c r="F12" s="204"/>
      <c r="G12" s="204"/>
      <c r="H12" s="204"/>
      <c r="I12" s="204"/>
      <c r="J12" s="204"/>
      <c r="K12" s="204"/>
      <c r="L12" s="204"/>
      <c r="M12" s="204"/>
      <c r="N12" s="204"/>
      <c r="O12" s="204"/>
      <c r="P12" s="205"/>
      <c r="Q12" s="196"/>
      <c r="R12" s="196"/>
    </row>
    <row r="13" spans="1:18" s="14" customFormat="1" ht="51">
      <c r="A13" s="15" t="s">
        <v>113</v>
      </c>
      <c r="B13" s="16">
        <v>2293000</v>
      </c>
      <c r="C13" s="16">
        <v>2705740</v>
      </c>
      <c r="D13" s="22" t="s">
        <v>38</v>
      </c>
      <c r="E13" s="16">
        <v>2</v>
      </c>
      <c r="F13" s="20">
        <v>5.77</v>
      </c>
      <c r="G13" s="21">
        <v>245</v>
      </c>
      <c r="H13" s="21">
        <v>242</v>
      </c>
      <c r="I13" s="21" t="s">
        <v>85</v>
      </c>
      <c r="J13" s="20">
        <v>4.22</v>
      </c>
      <c r="K13" s="23">
        <v>39.9</v>
      </c>
      <c r="L13" s="22">
        <v>1</v>
      </c>
      <c r="M13" s="22" t="s">
        <v>51</v>
      </c>
      <c r="N13" s="22">
        <v>210</v>
      </c>
      <c r="O13" s="22" t="s">
        <v>52</v>
      </c>
      <c r="P13" s="24" t="s">
        <v>728</v>
      </c>
      <c r="Q13" s="197" t="e">
        <f>VLOOKUP(A13,'[2]ИЗМЕНЕНИЕ 2'!$A$11:$P$131,2,FALSE)-B13</f>
        <v>#N/A</v>
      </c>
      <c r="R13" s="200"/>
    </row>
    <row r="14" spans="1:18" s="14" customFormat="1" ht="51">
      <c r="A14" s="15" t="s">
        <v>231</v>
      </c>
      <c r="B14" s="16">
        <v>2313000</v>
      </c>
      <c r="C14" s="16">
        <v>2729340</v>
      </c>
      <c r="D14" s="22" t="s">
        <v>38</v>
      </c>
      <c r="E14" s="16">
        <v>2</v>
      </c>
      <c r="F14" s="20">
        <v>5.77</v>
      </c>
      <c r="G14" s="21">
        <v>245</v>
      </c>
      <c r="H14" s="21">
        <v>242</v>
      </c>
      <c r="I14" s="21" t="s">
        <v>85</v>
      </c>
      <c r="J14" s="20">
        <v>4.22</v>
      </c>
      <c r="K14" s="23">
        <v>39.9</v>
      </c>
      <c r="L14" s="22">
        <v>1</v>
      </c>
      <c r="M14" s="22" t="s">
        <v>51</v>
      </c>
      <c r="N14" s="22">
        <v>210</v>
      </c>
      <c r="O14" s="22" t="s">
        <v>52</v>
      </c>
      <c r="P14" s="24" t="s">
        <v>730</v>
      </c>
      <c r="Q14" s="197" t="e">
        <f>VLOOKUP(A14,'[2]ИЗМЕНЕНИЕ 2'!$A$11:$P$131,2,FALSE)-B14</f>
        <v>#N/A</v>
      </c>
      <c r="R14" s="200"/>
    </row>
    <row r="15" spans="1:18" s="14" customFormat="1" ht="51">
      <c r="A15" s="15" t="s">
        <v>196</v>
      </c>
      <c r="B15" s="16">
        <v>2675000</v>
      </c>
      <c r="C15" s="16">
        <v>3156500</v>
      </c>
      <c r="D15" s="16" t="s">
        <v>35</v>
      </c>
      <c r="E15" s="16">
        <v>1</v>
      </c>
      <c r="F15" s="20">
        <v>11.22</v>
      </c>
      <c r="G15" s="16">
        <v>300</v>
      </c>
      <c r="H15" s="16">
        <v>300</v>
      </c>
      <c r="I15" s="21" t="s">
        <v>68</v>
      </c>
      <c r="J15" s="20">
        <v>5.94</v>
      </c>
      <c r="K15" s="23">
        <v>27.5</v>
      </c>
      <c r="L15" s="16">
        <v>1</v>
      </c>
      <c r="M15" s="16" t="s">
        <v>175</v>
      </c>
      <c r="N15" s="16" t="s">
        <v>50</v>
      </c>
      <c r="O15" s="16" t="s">
        <v>48</v>
      </c>
      <c r="P15" s="166" t="s">
        <v>699</v>
      </c>
      <c r="Q15" s="197" t="e">
        <f>VLOOKUP(A15,'[2]ИЗМЕНЕНИЕ 2'!$A$11:$P$131,2,FALSE)-B15</f>
        <v>#N/A</v>
      </c>
      <c r="R15" s="200"/>
    </row>
    <row r="16" spans="1:18" s="14" customFormat="1" ht="51">
      <c r="A16" s="15" t="s">
        <v>112</v>
      </c>
      <c r="B16" s="16">
        <v>2779000</v>
      </c>
      <c r="C16" s="16">
        <v>3279220</v>
      </c>
      <c r="D16" s="22" t="s">
        <v>35</v>
      </c>
      <c r="E16" s="16">
        <v>1</v>
      </c>
      <c r="F16" s="20">
        <v>11.22</v>
      </c>
      <c r="G16" s="21">
        <v>300</v>
      </c>
      <c r="H16" s="21">
        <v>300</v>
      </c>
      <c r="I16" s="21" t="s">
        <v>68</v>
      </c>
      <c r="J16" s="20">
        <v>5.94</v>
      </c>
      <c r="K16" s="23">
        <v>27.5</v>
      </c>
      <c r="L16" s="22">
        <v>1</v>
      </c>
      <c r="M16" s="22" t="s">
        <v>175</v>
      </c>
      <c r="N16" s="22" t="s">
        <v>50</v>
      </c>
      <c r="O16" s="22" t="s">
        <v>48</v>
      </c>
      <c r="P16" s="24" t="s">
        <v>700</v>
      </c>
      <c r="Q16" s="197" t="e">
        <f>VLOOKUP(A16,'[2]ИЗМЕНЕНИЕ 2'!$A$11:$P$131,2,FALSE)-B16</f>
        <v>#N/A</v>
      </c>
      <c r="R16" s="200"/>
    </row>
    <row r="17" spans="1:18" s="14" customFormat="1" ht="51">
      <c r="A17" s="15" t="s">
        <v>444</v>
      </c>
      <c r="B17" s="16">
        <v>2595000</v>
      </c>
      <c r="C17" s="16">
        <v>3062100</v>
      </c>
      <c r="D17" s="22" t="s">
        <v>35</v>
      </c>
      <c r="E17" s="16">
        <v>1</v>
      </c>
      <c r="F17" s="20">
        <v>11.22</v>
      </c>
      <c r="G17" s="21">
        <v>300</v>
      </c>
      <c r="H17" s="21">
        <v>300</v>
      </c>
      <c r="I17" s="21">
        <v>154</v>
      </c>
      <c r="J17" s="20">
        <v>6.53</v>
      </c>
      <c r="K17" s="23">
        <v>27.5</v>
      </c>
      <c r="L17" s="22">
        <v>1</v>
      </c>
      <c r="M17" s="22" t="s">
        <v>175</v>
      </c>
      <c r="N17" s="22" t="s">
        <v>50</v>
      </c>
      <c r="O17" s="22" t="s">
        <v>48</v>
      </c>
      <c r="P17" s="24" t="s">
        <v>699</v>
      </c>
      <c r="Q17" s="197" t="e">
        <f>VLOOKUP(A17,'[2]ИЗМЕНЕНИЕ 2'!$A$11:$P$131,2,FALSE)-B17</f>
        <v>#N/A</v>
      </c>
      <c r="R17" s="200"/>
    </row>
    <row r="18" spans="1:18" s="14" customFormat="1" ht="51">
      <c r="A18" s="15" t="s">
        <v>445</v>
      </c>
      <c r="B18" s="16">
        <v>2699000</v>
      </c>
      <c r="C18" s="16">
        <v>3184820</v>
      </c>
      <c r="D18" s="22" t="s">
        <v>35</v>
      </c>
      <c r="E18" s="16">
        <v>1</v>
      </c>
      <c r="F18" s="20">
        <v>11.22</v>
      </c>
      <c r="G18" s="21">
        <v>300</v>
      </c>
      <c r="H18" s="21">
        <v>300</v>
      </c>
      <c r="I18" s="21">
        <v>154</v>
      </c>
      <c r="J18" s="20">
        <v>6.53</v>
      </c>
      <c r="K18" s="23">
        <v>27.5</v>
      </c>
      <c r="L18" s="22">
        <v>1</v>
      </c>
      <c r="M18" s="22" t="s">
        <v>175</v>
      </c>
      <c r="N18" s="22" t="s">
        <v>50</v>
      </c>
      <c r="O18" s="22" t="s">
        <v>48</v>
      </c>
      <c r="P18" s="24" t="s">
        <v>701</v>
      </c>
      <c r="Q18" s="197" t="e">
        <f>VLOOKUP(A18,'[2]ИЗМЕНЕНИЕ 2'!$A$11:$P$131,2,FALSE)-B18</f>
        <v>#N/A</v>
      </c>
      <c r="R18" s="200"/>
    </row>
    <row r="19" spans="1:18" s="14" customFormat="1" ht="51">
      <c r="A19" s="15" t="s">
        <v>195</v>
      </c>
      <c r="B19" s="16">
        <v>2074000</v>
      </c>
      <c r="C19" s="16">
        <v>2447320</v>
      </c>
      <c r="D19" s="22" t="s">
        <v>38</v>
      </c>
      <c r="E19" s="16">
        <v>2</v>
      </c>
      <c r="F19" s="20">
        <v>7.25</v>
      </c>
      <c r="G19" s="21">
        <v>245</v>
      </c>
      <c r="H19" s="21">
        <v>242</v>
      </c>
      <c r="I19" s="21" t="s">
        <v>85</v>
      </c>
      <c r="J19" s="20">
        <v>6.53</v>
      </c>
      <c r="K19" s="23">
        <v>9.3</v>
      </c>
      <c r="L19" s="22" t="s">
        <v>49</v>
      </c>
      <c r="M19" s="22" t="s">
        <v>3</v>
      </c>
      <c r="N19" s="22">
        <v>350</v>
      </c>
      <c r="O19" s="22" t="s">
        <v>49</v>
      </c>
      <c r="P19" s="24" t="s">
        <v>811</v>
      </c>
      <c r="Q19" s="197" t="e">
        <f>VLOOKUP(A19,'[2]ИЗМЕНЕНИЕ 2'!$A$11:$P$131,2,FALSE)-B19</f>
        <v>#N/A</v>
      </c>
      <c r="R19" s="200"/>
    </row>
    <row r="20" spans="1:18" s="14" customFormat="1" ht="51">
      <c r="A20" s="15" t="s">
        <v>212</v>
      </c>
      <c r="B20" s="16">
        <v>3073000</v>
      </c>
      <c r="C20" s="16">
        <v>3626140</v>
      </c>
      <c r="D20" s="22" t="s">
        <v>38</v>
      </c>
      <c r="E20" s="16">
        <v>2</v>
      </c>
      <c r="F20" s="20">
        <v>7.5</v>
      </c>
      <c r="G20" s="21">
        <v>300</v>
      </c>
      <c r="H20" s="21">
        <v>298</v>
      </c>
      <c r="I20" s="21" t="s">
        <v>68</v>
      </c>
      <c r="J20" s="20">
        <v>3.9</v>
      </c>
      <c r="K20" s="23">
        <v>47.1</v>
      </c>
      <c r="L20" s="22">
        <v>1</v>
      </c>
      <c r="M20" s="22" t="s">
        <v>7</v>
      </c>
      <c r="N20" s="22">
        <v>350</v>
      </c>
      <c r="O20" s="22" t="s">
        <v>52</v>
      </c>
      <c r="P20" s="24" t="s">
        <v>814</v>
      </c>
      <c r="Q20" s="197" t="e">
        <f>VLOOKUP(A20,'[2]ИЗМЕНЕНИЕ 2'!$A$11:$P$131,2,FALSE)-B20</f>
        <v>#N/A</v>
      </c>
      <c r="R20" s="200"/>
    </row>
    <row r="21" spans="1:18" s="14" customFormat="1" ht="51">
      <c r="A21" s="15" t="s">
        <v>110</v>
      </c>
      <c r="B21" s="16">
        <v>2706000</v>
      </c>
      <c r="C21" s="16">
        <v>3193080</v>
      </c>
      <c r="D21" s="22" t="s">
        <v>35</v>
      </c>
      <c r="E21" s="16">
        <v>1</v>
      </c>
      <c r="F21" s="20">
        <v>7.32</v>
      </c>
      <c r="G21" s="21">
        <v>280</v>
      </c>
      <c r="H21" s="21">
        <v>280</v>
      </c>
      <c r="I21" s="21" t="s">
        <v>68</v>
      </c>
      <c r="J21" s="20">
        <v>5.94</v>
      </c>
      <c r="K21" s="23">
        <v>21.7</v>
      </c>
      <c r="L21" s="22">
        <v>1</v>
      </c>
      <c r="M21" s="22" t="s">
        <v>65</v>
      </c>
      <c r="N21" s="22" t="s">
        <v>54</v>
      </c>
      <c r="O21" s="22" t="s">
        <v>48</v>
      </c>
      <c r="P21" s="24" t="s">
        <v>697</v>
      </c>
      <c r="Q21" s="197" t="e">
        <f>VLOOKUP(A21,'[2]ИЗМЕНЕНИЕ 2'!$A$11:$P$131,2,FALSE)-B21</f>
        <v>#N/A</v>
      </c>
      <c r="R21" s="200"/>
    </row>
    <row r="22" spans="1:18" s="14" customFormat="1" ht="51">
      <c r="A22" s="15" t="s">
        <v>111</v>
      </c>
      <c r="B22" s="16">
        <v>2602000</v>
      </c>
      <c r="C22" s="16">
        <v>3070360</v>
      </c>
      <c r="D22" s="22" t="s">
        <v>35</v>
      </c>
      <c r="E22" s="16">
        <v>1</v>
      </c>
      <c r="F22" s="20">
        <v>7.32</v>
      </c>
      <c r="G22" s="21">
        <v>280</v>
      </c>
      <c r="H22" s="21">
        <v>280</v>
      </c>
      <c r="I22" s="21" t="s">
        <v>68</v>
      </c>
      <c r="J22" s="20">
        <v>5.94</v>
      </c>
      <c r="K22" s="23">
        <v>21.7</v>
      </c>
      <c r="L22" s="22">
        <v>1</v>
      </c>
      <c r="M22" s="22" t="s">
        <v>175</v>
      </c>
      <c r="N22" s="22" t="s">
        <v>54</v>
      </c>
      <c r="O22" s="22" t="s">
        <v>48</v>
      </c>
      <c r="P22" s="24" t="s">
        <v>698</v>
      </c>
      <c r="Q22" s="197" t="e">
        <f>VLOOKUP(A22,'[2]ИЗМЕНЕНИЕ 2'!$A$11:$P$131,2,FALSE)-B22</f>
        <v>#N/A</v>
      </c>
      <c r="R22" s="200"/>
    </row>
    <row r="23" spans="1:18" s="14" customFormat="1" ht="51">
      <c r="A23" s="15" t="s">
        <v>471</v>
      </c>
      <c r="B23" s="16">
        <v>3138000</v>
      </c>
      <c r="C23" s="16">
        <v>3702840</v>
      </c>
      <c r="D23" s="22" t="s">
        <v>37</v>
      </c>
      <c r="E23" s="16">
        <v>2</v>
      </c>
      <c r="F23" s="20">
        <v>14.1</v>
      </c>
      <c r="G23" s="21">
        <v>300</v>
      </c>
      <c r="H23" s="21">
        <v>307</v>
      </c>
      <c r="I23" s="21">
        <v>154</v>
      </c>
      <c r="J23" s="20">
        <v>5.43</v>
      </c>
      <c r="K23" s="23">
        <v>46.6</v>
      </c>
      <c r="L23" s="22">
        <v>1</v>
      </c>
      <c r="M23" s="22" t="s">
        <v>4</v>
      </c>
      <c r="N23" s="22">
        <v>500</v>
      </c>
      <c r="O23" s="22" t="s">
        <v>52</v>
      </c>
      <c r="P23" s="24" t="s">
        <v>816</v>
      </c>
      <c r="Q23" s="197">
        <f>VLOOKUP(A23,'[2]ИЗМЕНЕНИЕ 2'!$A$11:$P$131,2,FALSE)-B23</f>
        <v>0</v>
      </c>
      <c r="R23" s="200"/>
    </row>
    <row r="24" spans="1:18" s="14" customFormat="1" ht="51">
      <c r="A24" s="15" t="s">
        <v>472</v>
      </c>
      <c r="B24" s="16">
        <v>3216000</v>
      </c>
      <c r="C24" s="16">
        <v>3794880</v>
      </c>
      <c r="D24" s="22" t="s">
        <v>37</v>
      </c>
      <c r="E24" s="16">
        <v>2</v>
      </c>
      <c r="F24" s="20">
        <v>14.1</v>
      </c>
      <c r="G24" s="21">
        <v>300</v>
      </c>
      <c r="H24" s="21">
        <v>307</v>
      </c>
      <c r="I24" s="21">
        <v>154</v>
      </c>
      <c r="J24" s="20">
        <v>5.43</v>
      </c>
      <c r="K24" s="23">
        <v>46.6</v>
      </c>
      <c r="L24" s="22">
        <v>1</v>
      </c>
      <c r="M24" s="22" t="s">
        <v>4</v>
      </c>
      <c r="N24" s="22">
        <v>500</v>
      </c>
      <c r="O24" s="22" t="s">
        <v>52</v>
      </c>
      <c r="P24" s="24" t="s">
        <v>818</v>
      </c>
      <c r="Q24" s="197">
        <f>VLOOKUP(A24,'[2]ИЗМЕНЕНИЕ 2'!$A$11:$P$131,2,FALSE)-B24</f>
        <v>0</v>
      </c>
      <c r="R24" s="200"/>
    </row>
    <row r="25" spans="1:18" s="14" customFormat="1" ht="38.25">
      <c r="A25" s="15" t="s">
        <v>473</v>
      </c>
      <c r="B25" s="16">
        <v>2974000</v>
      </c>
      <c r="C25" s="16">
        <v>3509320</v>
      </c>
      <c r="D25" s="22" t="s">
        <v>37</v>
      </c>
      <c r="E25" s="16">
        <v>2</v>
      </c>
      <c r="F25" s="20">
        <v>11.19</v>
      </c>
      <c r="G25" s="21">
        <v>300</v>
      </c>
      <c r="H25" s="21">
        <v>307</v>
      </c>
      <c r="I25" s="21">
        <v>154</v>
      </c>
      <c r="J25" s="20">
        <v>5.43</v>
      </c>
      <c r="K25" s="23">
        <v>36.5</v>
      </c>
      <c r="L25" s="22">
        <v>1</v>
      </c>
      <c r="M25" s="22" t="s">
        <v>5</v>
      </c>
      <c r="N25" s="22">
        <v>500</v>
      </c>
      <c r="O25" s="22" t="s">
        <v>52</v>
      </c>
      <c r="P25" s="24" t="s">
        <v>820</v>
      </c>
      <c r="Q25" s="197">
        <f>VLOOKUP(A25,'[2]ИЗМЕНЕНИЕ 2'!$A$11:$P$131,2,FALSE)-B25</f>
        <v>0</v>
      </c>
      <c r="R25" s="200"/>
    </row>
    <row r="26" spans="1:18" s="14" customFormat="1" ht="76.5">
      <c r="A26" s="15" t="s">
        <v>483</v>
      </c>
      <c r="B26" s="16">
        <v>5118000</v>
      </c>
      <c r="C26" s="16">
        <v>6039240</v>
      </c>
      <c r="D26" s="22" t="s">
        <v>37</v>
      </c>
      <c r="E26" s="16">
        <v>2</v>
      </c>
      <c r="F26" s="20">
        <v>14.5</v>
      </c>
      <c r="G26" s="21">
        <v>401</v>
      </c>
      <c r="H26" s="21">
        <v>401</v>
      </c>
      <c r="I26" s="21" t="s">
        <v>53</v>
      </c>
      <c r="J26" s="20">
        <v>3.727</v>
      </c>
      <c r="K26" s="23">
        <v>48.36</v>
      </c>
      <c r="L26" s="22">
        <v>1</v>
      </c>
      <c r="M26" s="22" t="s">
        <v>55</v>
      </c>
      <c r="N26" s="22">
        <v>400</v>
      </c>
      <c r="O26" s="22" t="s">
        <v>52</v>
      </c>
      <c r="P26" s="24" t="s">
        <v>821</v>
      </c>
      <c r="Q26" s="197" t="e">
        <f>VLOOKUP(A26,'[2]ИЗМЕНЕНИЕ 2'!$A$11:$P$131,2,FALSE)-B26</f>
        <v>#N/A</v>
      </c>
      <c r="R26" s="200"/>
    </row>
    <row r="27" spans="1:18" s="14" customFormat="1" ht="51.75" thickBot="1">
      <c r="A27" s="15" t="s">
        <v>302</v>
      </c>
      <c r="B27" s="16">
        <v>6691000</v>
      </c>
      <c r="C27" s="16">
        <v>7895380</v>
      </c>
      <c r="D27" s="22" t="s">
        <v>23</v>
      </c>
      <c r="E27" s="16">
        <v>1</v>
      </c>
      <c r="F27" s="20">
        <v>20.85</v>
      </c>
      <c r="G27" s="21">
        <v>400</v>
      </c>
      <c r="H27" s="21">
        <v>400</v>
      </c>
      <c r="I27" s="21" t="s">
        <v>53</v>
      </c>
      <c r="J27" s="20">
        <v>6.33</v>
      </c>
      <c r="K27" s="23">
        <v>13</v>
      </c>
      <c r="L27" s="22">
        <v>1</v>
      </c>
      <c r="M27" s="22" t="s">
        <v>2</v>
      </c>
      <c r="N27" s="22" t="s">
        <v>14</v>
      </c>
      <c r="O27" s="22" t="s">
        <v>48</v>
      </c>
      <c r="P27" s="24" t="s">
        <v>703</v>
      </c>
      <c r="Q27" s="197" t="e">
        <f>VLOOKUP(A27,'[2]ИЗМЕНЕНИЕ 2'!$A$11:$P$131,2,FALSE)-B27</f>
        <v>#N/A</v>
      </c>
      <c r="R27" s="200"/>
    </row>
    <row r="28" spans="1:18" s="14" customFormat="1" ht="27" customHeight="1" thickBot="1">
      <c r="A28" s="203" t="s">
        <v>27</v>
      </c>
      <c r="B28" s="204"/>
      <c r="C28" s="204"/>
      <c r="D28" s="204"/>
      <c r="E28" s="204"/>
      <c r="F28" s="204"/>
      <c r="G28" s="204"/>
      <c r="H28" s="204"/>
      <c r="I28" s="204"/>
      <c r="J28" s="204"/>
      <c r="K28" s="204"/>
      <c r="L28" s="204"/>
      <c r="M28" s="204"/>
      <c r="N28" s="204"/>
      <c r="O28" s="204"/>
      <c r="P28" s="205"/>
      <c r="Q28" s="197">
        <f>VLOOKUP(A28,'[2]ИЗМЕНЕНИЕ 2'!$A$11:$P$131,2,FALSE)-B28</f>
        <v>0</v>
      </c>
      <c r="R28" s="200"/>
    </row>
    <row r="29" spans="1:18" s="14" customFormat="1" ht="25.5">
      <c r="A29" s="97" t="s">
        <v>399</v>
      </c>
      <c r="B29" s="16">
        <v>2592000</v>
      </c>
      <c r="C29" s="16">
        <v>3058560</v>
      </c>
      <c r="D29" s="22" t="s">
        <v>35</v>
      </c>
      <c r="E29" s="16">
        <v>1</v>
      </c>
      <c r="F29" s="20">
        <v>12.3</v>
      </c>
      <c r="G29" s="21">
        <v>300</v>
      </c>
      <c r="H29" s="21">
        <v>300</v>
      </c>
      <c r="I29" s="21">
        <v>154</v>
      </c>
      <c r="J29" s="20">
        <v>6.53</v>
      </c>
      <c r="K29" s="23" t="s">
        <v>49</v>
      </c>
      <c r="L29" s="22">
        <v>1</v>
      </c>
      <c r="M29" s="22" t="s">
        <v>65</v>
      </c>
      <c r="N29" s="22" t="s">
        <v>50</v>
      </c>
      <c r="O29" s="22" t="s">
        <v>15</v>
      </c>
      <c r="P29" s="24" t="s">
        <v>707</v>
      </c>
      <c r="Q29" s="197" t="e">
        <f>VLOOKUP(A29,'[2]ИЗМЕНЕНИЕ 2'!$A$11:$P$131,2,FALSE)-B29</f>
        <v>#N/A</v>
      </c>
      <c r="R29" s="200"/>
    </row>
    <row r="30" spans="1:18" s="14" customFormat="1" ht="25.5">
      <c r="A30" s="98" t="s">
        <v>102</v>
      </c>
      <c r="B30" s="101">
        <v>2672000</v>
      </c>
      <c r="C30" s="101">
        <v>3152960</v>
      </c>
      <c r="D30" s="104" t="s">
        <v>35</v>
      </c>
      <c r="E30" s="101">
        <v>1</v>
      </c>
      <c r="F30" s="102">
        <v>12.3</v>
      </c>
      <c r="G30" s="103">
        <v>300</v>
      </c>
      <c r="H30" s="103">
        <v>300</v>
      </c>
      <c r="I30" s="103" t="s">
        <v>68</v>
      </c>
      <c r="J30" s="102">
        <v>6.53</v>
      </c>
      <c r="K30" s="105" t="s">
        <v>49</v>
      </c>
      <c r="L30" s="104">
        <v>1</v>
      </c>
      <c r="M30" s="104" t="s">
        <v>65</v>
      </c>
      <c r="N30" s="104" t="s">
        <v>50</v>
      </c>
      <c r="O30" s="104" t="s">
        <v>15</v>
      </c>
      <c r="P30" s="106" t="s">
        <v>707</v>
      </c>
      <c r="Q30" s="197" t="e">
        <f>VLOOKUP(A30,'[2]ИЗМЕНЕНИЕ 2'!$A$11:$P$131,2,FALSE)-B30</f>
        <v>#N/A</v>
      </c>
      <c r="R30" s="200"/>
    </row>
    <row r="31" spans="1:18" s="14" customFormat="1" ht="38.25">
      <c r="A31" s="97" t="s">
        <v>114</v>
      </c>
      <c r="B31" s="16">
        <v>2723000</v>
      </c>
      <c r="C31" s="16">
        <v>3213140</v>
      </c>
      <c r="D31" s="22" t="s">
        <v>35</v>
      </c>
      <c r="E31" s="16">
        <v>1</v>
      </c>
      <c r="F31" s="20">
        <v>12.3</v>
      </c>
      <c r="G31" s="21">
        <v>300</v>
      </c>
      <c r="H31" s="21">
        <v>300</v>
      </c>
      <c r="I31" s="21" t="s">
        <v>68</v>
      </c>
      <c r="J31" s="20">
        <v>6.53</v>
      </c>
      <c r="K31" s="23" t="s">
        <v>49</v>
      </c>
      <c r="L31" s="22">
        <v>1</v>
      </c>
      <c r="M31" s="22" t="s">
        <v>65</v>
      </c>
      <c r="N31" s="22" t="s">
        <v>50</v>
      </c>
      <c r="O31" s="22" t="s">
        <v>15</v>
      </c>
      <c r="P31" s="24" t="s">
        <v>704</v>
      </c>
      <c r="Q31" s="197" t="e">
        <f>VLOOKUP(A31,'[2]ИЗМЕНЕНИЕ 2'!$A$11:$P$131,2,FALSE)-B31</f>
        <v>#N/A</v>
      </c>
      <c r="R31" s="200"/>
    </row>
    <row r="32" spans="1:18" s="14" customFormat="1" ht="38.25">
      <c r="A32" s="97" t="s">
        <v>447</v>
      </c>
      <c r="B32" s="16">
        <v>2643000</v>
      </c>
      <c r="C32" s="16">
        <v>3118740</v>
      </c>
      <c r="D32" s="22" t="s">
        <v>35</v>
      </c>
      <c r="E32" s="16">
        <v>1</v>
      </c>
      <c r="F32" s="20">
        <v>12.3</v>
      </c>
      <c r="G32" s="21">
        <v>300</v>
      </c>
      <c r="H32" s="21">
        <v>300</v>
      </c>
      <c r="I32" s="21">
        <v>154</v>
      </c>
      <c r="J32" s="20">
        <v>6.53</v>
      </c>
      <c r="K32" s="23" t="s">
        <v>49</v>
      </c>
      <c r="L32" s="22">
        <v>1</v>
      </c>
      <c r="M32" s="22" t="s">
        <v>65</v>
      </c>
      <c r="N32" s="22" t="s">
        <v>50</v>
      </c>
      <c r="O32" s="22" t="s">
        <v>15</v>
      </c>
      <c r="P32" s="24" t="s">
        <v>705</v>
      </c>
      <c r="Q32" s="197" t="e">
        <f>VLOOKUP(A32,'[2]ИЗМЕНЕНИЕ 2'!$A$11:$P$131,2,FALSE)-B32</f>
        <v>#N/A</v>
      </c>
      <c r="R32" s="200"/>
    </row>
    <row r="33" spans="1:18" s="25" customFormat="1" ht="112.5" customHeight="1">
      <c r="A33" s="8" t="s">
        <v>241</v>
      </c>
      <c r="B33" s="16">
        <v>4195000</v>
      </c>
      <c r="C33" s="16">
        <v>4950100</v>
      </c>
      <c r="D33" s="22" t="s">
        <v>38</v>
      </c>
      <c r="E33" s="16">
        <v>2</v>
      </c>
      <c r="F33" s="20">
        <v>10.55</v>
      </c>
      <c r="G33" s="21">
        <v>428</v>
      </c>
      <c r="H33" s="21">
        <v>428</v>
      </c>
      <c r="I33" s="21" t="s">
        <v>53</v>
      </c>
      <c r="J33" s="20">
        <v>3.076</v>
      </c>
      <c r="K33" s="23" t="s">
        <v>49</v>
      </c>
      <c r="L33" s="21">
        <v>1</v>
      </c>
      <c r="M33" s="20" t="s">
        <v>401</v>
      </c>
      <c r="N33" s="20" t="s">
        <v>242</v>
      </c>
      <c r="O33" s="21">
        <v>1150</v>
      </c>
      <c r="P33" s="27" t="s">
        <v>610</v>
      </c>
      <c r="Q33" s="197" t="e">
        <f>VLOOKUP(A33,'[2]ИЗМЕНЕНИЕ 2'!$A$11:$P$131,2,FALSE)-B33</f>
        <v>#N/A</v>
      </c>
      <c r="R33" s="196"/>
    </row>
    <row r="34" spans="1:18" s="25" customFormat="1" ht="76.5">
      <c r="A34" s="8" t="s">
        <v>494</v>
      </c>
      <c r="B34" s="16">
        <v>4255000</v>
      </c>
      <c r="C34" s="16">
        <v>5020900</v>
      </c>
      <c r="D34" s="22" t="s">
        <v>38</v>
      </c>
      <c r="E34" s="16">
        <v>2</v>
      </c>
      <c r="F34" s="20">
        <v>10.55</v>
      </c>
      <c r="G34" s="21">
        <v>428</v>
      </c>
      <c r="H34" s="21">
        <v>428</v>
      </c>
      <c r="I34" s="21" t="s">
        <v>482</v>
      </c>
      <c r="J34" s="20">
        <v>3.076</v>
      </c>
      <c r="K34" s="23" t="s">
        <v>49</v>
      </c>
      <c r="L34" s="21">
        <v>1</v>
      </c>
      <c r="M34" s="20" t="s">
        <v>401</v>
      </c>
      <c r="N34" s="20" t="s">
        <v>242</v>
      </c>
      <c r="O34" s="21">
        <v>1150</v>
      </c>
      <c r="P34" s="27" t="s">
        <v>495</v>
      </c>
      <c r="Q34" s="197" t="e">
        <f>VLOOKUP(A34,'[2]ИЗМЕНЕНИЕ 2'!$A$11:$P$131,2,FALSE)-B34</f>
        <v>#N/A</v>
      </c>
      <c r="R34" s="196"/>
    </row>
    <row r="35" spans="1:18" s="25" customFormat="1" ht="102">
      <c r="A35" s="8" t="s">
        <v>451</v>
      </c>
      <c r="B35" s="16">
        <v>4029000</v>
      </c>
      <c r="C35" s="16">
        <v>4754220</v>
      </c>
      <c r="D35" s="22" t="s">
        <v>38</v>
      </c>
      <c r="E35" s="16">
        <v>2</v>
      </c>
      <c r="F35" s="20">
        <v>11.05</v>
      </c>
      <c r="G35" s="21">
        <v>401</v>
      </c>
      <c r="H35" s="21">
        <v>401</v>
      </c>
      <c r="I35" s="21" t="s">
        <v>53</v>
      </c>
      <c r="J35" s="20">
        <v>3.076</v>
      </c>
      <c r="K35" s="23" t="s">
        <v>49</v>
      </c>
      <c r="L35" s="21">
        <v>1</v>
      </c>
      <c r="M35" s="20" t="s">
        <v>401</v>
      </c>
      <c r="N35" s="20">
        <v>400</v>
      </c>
      <c r="O35" s="21">
        <v>1150</v>
      </c>
      <c r="P35" s="27" t="s">
        <v>712</v>
      </c>
      <c r="Q35" s="197" t="e">
        <f>VLOOKUP(A35,'[2]ИЗМЕНЕНИЕ 2'!$A$11:$P$131,2,FALSE)-B35</f>
        <v>#N/A</v>
      </c>
      <c r="R35" s="196"/>
    </row>
    <row r="36" spans="1:18" s="25" customFormat="1" ht="76.5">
      <c r="A36" s="8" t="s">
        <v>481</v>
      </c>
      <c r="B36" s="16">
        <v>4098000</v>
      </c>
      <c r="C36" s="16">
        <v>4835640</v>
      </c>
      <c r="D36" s="22" t="s">
        <v>38</v>
      </c>
      <c r="E36" s="16">
        <v>2</v>
      </c>
      <c r="F36" s="20">
        <v>10.55</v>
      </c>
      <c r="G36" s="21">
        <v>401</v>
      </c>
      <c r="H36" s="21">
        <v>401</v>
      </c>
      <c r="I36" s="21" t="s">
        <v>482</v>
      </c>
      <c r="J36" s="20">
        <v>3.076</v>
      </c>
      <c r="K36" s="23" t="s">
        <v>49</v>
      </c>
      <c r="L36" s="21">
        <v>1</v>
      </c>
      <c r="M36" s="20" t="s">
        <v>401</v>
      </c>
      <c r="N36" s="20" t="s">
        <v>242</v>
      </c>
      <c r="O36" s="21">
        <v>1150</v>
      </c>
      <c r="P36" s="27" t="s">
        <v>611</v>
      </c>
      <c r="Q36" s="197" t="e">
        <f>VLOOKUP(A36,'[2]ИЗМЕНЕНИЕ 2'!$A$11:$P$131,2,FALSE)-B36</f>
        <v>#N/A</v>
      </c>
      <c r="R36" s="196"/>
    </row>
    <row r="37" spans="1:18" s="25" customFormat="1" ht="76.5">
      <c r="A37" s="8" t="s">
        <v>404</v>
      </c>
      <c r="B37" s="16">
        <v>3863000</v>
      </c>
      <c r="C37" s="16">
        <v>4558340</v>
      </c>
      <c r="D37" s="22" t="s">
        <v>38</v>
      </c>
      <c r="E37" s="16">
        <v>2</v>
      </c>
      <c r="F37" s="20">
        <v>10.55</v>
      </c>
      <c r="G37" s="21">
        <v>401</v>
      </c>
      <c r="H37" s="21">
        <v>401</v>
      </c>
      <c r="I37" s="21" t="s">
        <v>53</v>
      </c>
      <c r="J37" s="20">
        <v>3.076</v>
      </c>
      <c r="K37" s="23" t="s">
        <v>49</v>
      </c>
      <c r="L37" s="21">
        <v>1</v>
      </c>
      <c r="M37" s="20" t="s">
        <v>401</v>
      </c>
      <c r="N37" s="20" t="s">
        <v>242</v>
      </c>
      <c r="O37" s="21">
        <v>1150</v>
      </c>
      <c r="P37" s="27" t="s">
        <v>612</v>
      </c>
      <c r="Q37" s="197" t="e">
        <f>VLOOKUP(A37,'[2]ИЗМЕНЕНИЕ 2'!$A$11:$P$131,2,FALSE)-B37</f>
        <v>#N/A</v>
      </c>
      <c r="R37" s="196"/>
    </row>
    <row r="38" spans="1:18" s="25" customFormat="1" ht="76.5">
      <c r="A38" s="8" t="s">
        <v>594</v>
      </c>
      <c r="B38" s="16">
        <v>3863000</v>
      </c>
      <c r="C38" s="16">
        <v>4558340</v>
      </c>
      <c r="D38" s="22" t="s">
        <v>38</v>
      </c>
      <c r="E38" s="16">
        <v>2</v>
      </c>
      <c r="F38" s="20">
        <v>10.55</v>
      </c>
      <c r="G38" s="21">
        <v>401</v>
      </c>
      <c r="H38" s="21">
        <v>401</v>
      </c>
      <c r="I38" s="21" t="s">
        <v>53</v>
      </c>
      <c r="J38" s="20">
        <v>3.076</v>
      </c>
      <c r="K38" s="23" t="s">
        <v>49</v>
      </c>
      <c r="L38" s="21">
        <v>1</v>
      </c>
      <c r="M38" s="20" t="s">
        <v>401</v>
      </c>
      <c r="N38" s="20" t="s">
        <v>242</v>
      </c>
      <c r="O38" s="21">
        <v>1150</v>
      </c>
      <c r="P38" s="27" t="s">
        <v>613</v>
      </c>
      <c r="Q38" s="197" t="e">
        <f>VLOOKUP(A38,'[2]ИЗМЕНЕНИЕ 2'!$A$11:$P$131,2,FALSE)-B38</f>
        <v>#N/A</v>
      </c>
      <c r="R38" s="196"/>
    </row>
    <row r="39" spans="1:18" s="25" customFormat="1" ht="76.5">
      <c r="A39" s="8" t="s">
        <v>405</v>
      </c>
      <c r="B39" s="16">
        <v>3893000</v>
      </c>
      <c r="C39" s="16">
        <v>4593740</v>
      </c>
      <c r="D39" s="22" t="s">
        <v>38</v>
      </c>
      <c r="E39" s="16">
        <v>2</v>
      </c>
      <c r="F39" s="20">
        <v>10.55</v>
      </c>
      <c r="G39" s="21">
        <v>428</v>
      </c>
      <c r="H39" s="21">
        <v>428</v>
      </c>
      <c r="I39" s="21" t="s">
        <v>53</v>
      </c>
      <c r="J39" s="20">
        <v>3.076</v>
      </c>
      <c r="K39" s="23" t="s">
        <v>49</v>
      </c>
      <c r="L39" s="21">
        <v>1</v>
      </c>
      <c r="M39" s="20" t="s">
        <v>401</v>
      </c>
      <c r="N39" s="20" t="s">
        <v>242</v>
      </c>
      <c r="O39" s="21">
        <v>1150</v>
      </c>
      <c r="P39" s="27" t="s">
        <v>448</v>
      </c>
      <c r="Q39" s="197" t="e">
        <f>VLOOKUP(A39,'[2]ИЗМЕНЕНИЕ 2'!$A$11:$P$131,2,FALSE)-B39</f>
        <v>#N/A</v>
      </c>
      <c r="R39" s="196"/>
    </row>
    <row r="40" spans="1:18" s="25" customFormat="1" ht="76.5">
      <c r="A40" s="8" t="s">
        <v>452</v>
      </c>
      <c r="B40" s="16">
        <v>3750000</v>
      </c>
      <c r="C40" s="16">
        <v>4425000</v>
      </c>
      <c r="D40" s="22" t="s">
        <v>38</v>
      </c>
      <c r="E40" s="16">
        <v>2</v>
      </c>
      <c r="F40" s="20">
        <v>11.05</v>
      </c>
      <c r="G40" s="21">
        <v>401</v>
      </c>
      <c r="H40" s="21">
        <v>401</v>
      </c>
      <c r="I40" s="21" t="s">
        <v>53</v>
      </c>
      <c r="J40" s="20">
        <v>3.076</v>
      </c>
      <c r="K40" s="23" t="s">
        <v>49</v>
      </c>
      <c r="L40" s="21">
        <v>1</v>
      </c>
      <c r="M40" s="20" t="s">
        <v>401</v>
      </c>
      <c r="N40" s="20">
        <v>400</v>
      </c>
      <c r="O40" s="21">
        <v>1150</v>
      </c>
      <c r="P40" s="27" t="s">
        <v>713</v>
      </c>
      <c r="Q40" s="197" t="e">
        <f>VLOOKUP(A40,'[2]ИЗМЕНЕНИЕ 2'!$A$11:$P$131,2,FALSE)-B40</f>
        <v>#N/A</v>
      </c>
      <c r="R40" s="196"/>
    </row>
    <row r="41" spans="1:18" s="25" customFormat="1" ht="51">
      <c r="A41" s="8" t="s">
        <v>257</v>
      </c>
      <c r="B41" s="16">
        <v>3431000</v>
      </c>
      <c r="C41" s="16">
        <v>4048580</v>
      </c>
      <c r="D41" s="22" t="s">
        <v>37</v>
      </c>
      <c r="E41" s="16">
        <v>2</v>
      </c>
      <c r="F41" s="20">
        <v>16.8</v>
      </c>
      <c r="G41" s="20">
        <v>400</v>
      </c>
      <c r="H41" s="20">
        <v>400</v>
      </c>
      <c r="I41" s="21" t="s">
        <v>53</v>
      </c>
      <c r="J41" s="20">
        <v>5.11</v>
      </c>
      <c r="K41" s="23" t="s">
        <v>49</v>
      </c>
      <c r="L41" s="20">
        <v>2</v>
      </c>
      <c r="M41" s="20" t="s">
        <v>55</v>
      </c>
      <c r="N41" s="20" t="s">
        <v>107</v>
      </c>
      <c r="O41" s="20" t="s">
        <v>17</v>
      </c>
      <c r="P41" s="27" t="s">
        <v>714</v>
      </c>
      <c r="Q41" s="197" t="e">
        <f>VLOOKUP(A41,'[2]ИЗМЕНЕНИЕ 2'!$A$11:$P$131,2,FALSE)-B41</f>
        <v>#N/A</v>
      </c>
      <c r="R41" s="196"/>
    </row>
    <row r="42" spans="1:18" s="25" customFormat="1" ht="63.75">
      <c r="A42" s="8" t="s">
        <v>221</v>
      </c>
      <c r="B42" s="16">
        <v>3457000</v>
      </c>
      <c r="C42" s="16">
        <v>4079260</v>
      </c>
      <c r="D42" s="22" t="s">
        <v>37</v>
      </c>
      <c r="E42" s="16">
        <v>2</v>
      </c>
      <c r="F42" s="20">
        <v>16.8</v>
      </c>
      <c r="G42" s="21">
        <v>400</v>
      </c>
      <c r="H42" s="21">
        <v>400</v>
      </c>
      <c r="I42" s="21" t="s">
        <v>53</v>
      </c>
      <c r="J42" s="20">
        <v>5.11</v>
      </c>
      <c r="K42" s="23" t="s">
        <v>49</v>
      </c>
      <c r="L42" s="22">
        <v>1</v>
      </c>
      <c r="M42" s="22" t="s">
        <v>55</v>
      </c>
      <c r="N42" s="22" t="s">
        <v>107</v>
      </c>
      <c r="O42" s="22" t="s">
        <v>18</v>
      </c>
      <c r="P42" s="24" t="s">
        <v>716</v>
      </c>
      <c r="Q42" s="197" t="e">
        <f>VLOOKUP(A42,'[2]ИЗМЕНЕНИЕ 2'!$A$11:$P$131,2,FALSE)-B42</f>
        <v>#N/A</v>
      </c>
      <c r="R42" s="196"/>
    </row>
    <row r="43" spans="1:18" s="25" customFormat="1" ht="51">
      <c r="A43" s="8" t="s">
        <v>216</v>
      </c>
      <c r="B43" s="16">
        <v>3467000</v>
      </c>
      <c r="C43" s="16">
        <v>4091060</v>
      </c>
      <c r="D43" s="22" t="s">
        <v>37</v>
      </c>
      <c r="E43" s="16">
        <v>2</v>
      </c>
      <c r="F43" s="20">
        <v>16.8</v>
      </c>
      <c r="G43" s="21">
        <v>400</v>
      </c>
      <c r="H43" s="21">
        <v>400</v>
      </c>
      <c r="I43" s="21" t="s">
        <v>53</v>
      </c>
      <c r="J43" s="20">
        <v>5.11</v>
      </c>
      <c r="K43" s="23" t="s">
        <v>49</v>
      </c>
      <c r="L43" s="22">
        <v>1</v>
      </c>
      <c r="M43" s="22" t="s">
        <v>55</v>
      </c>
      <c r="N43" s="22" t="s">
        <v>107</v>
      </c>
      <c r="O43" s="22" t="s">
        <v>17</v>
      </c>
      <c r="P43" s="24" t="s">
        <v>717</v>
      </c>
      <c r="Q43" s="197" t="e">
        <f>VLOOKUP(A43,'[2]ИЗМЕНЕНИЕ 2'!$A$11:$P$131,2,FALSE)-B43</f>
        <v>#N/A</v>
      </c>
      <c r="R43" s="196"/>
    </row>
    <row r="44" spans="1:18" s="25" customFormat="1" ht="63.75">
      <c r="A44" s="8" t="s">
        <v>490</v>
      </c>
      <c r="B44" s="16">
        <v>3663000</v>
      </c>
      <c r="C44" s="16">
        <v>4322340</v>
      </c>
      <c r="D44" s="22" t="s">
        <v>37</v>
      </c>
      <c r="E44" s="16">
        <v>2</v>
      </c>
      <c r="F44" s="20">
        <v>17.6</v>
      </c>
      <c r="G44" s="21">
        <v>400</v>
      </c>
      <c r="H44" s="21">
        <v>400</v>
      </c>
      <c r="I44" s="21" t="s">
        <v>53</v>
      </c>
      <c r="J44" s="20">
        <v>3.7</v>
      </c>
      <c r="K44" s="23" t="s">
        <v>49</v>
      </c>
      <c r="L44" s="22">
        <v>2</v>
      </c>
      <c r="M44" s="22" t="s">
        <v>71</v>
      </c>
      <c r="N44" s="22" t="s">
        <v>107</v>
      </c>
      <c r="O44" s="22" t="s">
        <v>491</v>
      </c>
      <c r="P44" s="24" t="s">
        <v>718</v>
      </c>
      <c r="Q44" s="197" t="e">
        <f>VLOOKUP(A44,'[2]ИЗМЕНЕНИЕ 2'!$A$11:$P$131,2,FALSE)-B44</f>
        <v>#N/A</v>
      </c>
      <c r="R44" s="196"/>
    </row>
    <row r="45" spans="1:18" s="25" customFormat="1" ht="63.75">
      <c r="A45" s="190" t="s">
        <v>476</v>
      </c>
      <c r="B45" s="193">
        <v>4657000</v>
      </c>
      <c r="C45" s="193">
        <f aca="true" t="shared" si="0" ref="C45:C50">B45*1.18</f>
        <v>5495260</v>
      </c>
      <c r="D45" s="22" t="s">
        <v>37</v>
      </c>
      <c r="E45" s="16">
        <v>2</v>
      </c>
      <c r="F45" s="20">
        <v>16.6</v>
      </c>
      <c r="G45" s="21">
        <v>428</v>
      </c>
      <c r="H45" s="21">
        <v>428</v>
      </c>
      <c r="I45" s="21" t="s">
        <v>53</v>
      </c>
      <c r="J45" s="20">
        <v>3.73</v>
      </c>
      <c r="K45" s="23" t="s">
        <v>70</v>
      </c>
      <c r="L45" s="22">
        <v>1</v>
      </c>
      <c r="M45" s="22" t="s">
        <v>55</v>
      </c>
      <c r="N45" s="22" t="s">
        <v>479</v>
      </c>
      <c r="O45" s="22">
        <v>1300</v>
      </c>
      <c r="P45" s="24" t="s">
        <v>719</v>
      </c>
      <c r="Q45" s="197" t="e">
        <f>VLOOKUP(A45,'[2]ИЗМЕНЕНИЕ 2'!$A$11:$P$131,2,FALSE)-B45</f>
        <v>#N/A</v>
      </c>
      <c r="R45" s="196"/>
    </row>
    <row r="46" spans="1:18" s="25" customFormat="1" ht="63.75">
      <c r="A46" s="190" t="s">
        <v>601</v>
      </c>
      <c r="B46" s="193">
        <v>4657000</v>
      </c>
      <c r="C46" s="193">
        <f t="shared" si="0"/>
        <v>5495260</v>
      </c>
      <c r="D46" s="22" t="s">
        <v>37</v>
      </c>
      <c r="E46" s="16">
        <v>2</v>
      </c>
      <c r="F46" s="20">
        <v>16.6</v>
      </c>
      <c r="G46" s="21">
        <v>428</v>
      </c>
      <c r="H46" s="21">
        <v>428</v>
      </c>
      <c r="I46" s="21" t="s">
        <v>53</v>
      </c>
      <c r="J46" s="20">
        <v>3.7</v>
      </c>
      <c r="K46" s="23" t="s">
        <v>70</v>
      </c>
      <c r="L46" s="22">
        <v>1</v>
      </c>
      <c r="M46" s="22" t="s">
        <v>55</v>
      </c>
      <c r="N46" s="22" t="s">
        <v>479</v>
      </c>
      <c r="O46" s="22">
        <v>1300</v>
      </c>
      <c r="P46" s="24" t="s">
        <v>720</v>
      </c>
      <c r="Q46" s="197" t="e">
        <f>VLOOKUP(A46,'[2]ИЗМЕНЕНИЕ 2'!$A$11:$P$131,2,FALSE)-B46</f>
        <v>#N/A</v>
      </c>
      <c r="R46" s="199" t="s">
        <v>826</v>
      </c>
    </row>
    <row r="47" spans="1:18" s="25" customFormat="1" ht="102">
      <c r="A47" s="190" t="s">
        <v>598</v>
      </c>
      <c r="B47" s="193">
        <v>4634000</v>
      </c>
      <c r="C47" s="193">
        <f t="shared" si="0"/>
        <v>5468120</v>
      </c>
      <c r="D47" s="22" t="s">
        <v>37</v>
      </c>
      <c r="E47" s="16">
        <v>2</v>
      </c>
      <c r="F47" s="20">
        <v>16.6</v>
      </c>
      <c r="G47" s="21">
        <v>401</v>
      </c>
      <c r="H47" s="21">
        <v>401</v>
      </c>
      <c r="I47" s="21" t="s">
        <v>604</v>
      </c>
      <c r="J47" s="20">
        <v>3.03</v>
      </c>
      <c r="K47" s="23" t="s">
        <v>70</v>
      </c>
      <c r="L47" s="22">
        <v>1</v>
      </c>
      <c r="M47" s="22" t="s">
        <v>55</v>
      </c>
      <c r="N47" s="22">
        <v>400</v>
      </c>
      <c r="O47" s="22">
        <v>1300</v>
      </c>
      <c r="P47" s="24" t="s">
        <v>614</v>
      </c>
      <c r="Q47" s="197" t="e">
        <f>VLOOKUP(A47,'[2]ИЗМЕНЕНИЕ 2'!$A$11:$P$131,2,FALSE)-B47</f>
        <v>#N/A</v>
      </c>
      <c r="R47" s="196">
        <v>30</v>
      </c>
    </row>
    <row r="48" spans="1:18" s="25" customFormat="1" ht="89.25">
      <c r="A48" s="190" t="s">
        <v>599</v>
      </c>
      <c r="B48" s="193">
        <v>4554000</v>
      </c>
      <c r="C48" s="193">
        <f t="shared" si="0"/>
        <v>5373720</v>
      </c>
      <c r="D48" s="22" t="s">
        <v>37</v>
      </c>
      <c r="E48" s="16">
        <v>2</v>
      </c>
      <c r="F48" s="20">
        <v>16.6</v>
      </c>
      <c r="G48" s="21">
        <v>401</v>
      </c>
      <c r="H48" s="21">
        <v>401</v>
      </c>
      <c r="I48" s="21" t="s">
        <v>604</v>
      </c>
      <c r="J48" s="20">
        <v>3.03</v>
      </c>
      <c r="K48" s="23" t="s">
        <v>70</v>
      </c>
      <c r="L48" s="22">
        <v>1</v>
      </c>
      <c r="M48" s="22" t="s">
        <v>55</v>
      </c>
      <c r="N48" s="22">
        <v>400</v>
      </c>
      <c r="O48" s="22">
        <v>1300</v>
      </c>
      <c r="P48" s="24" t="s">
        <v>615</v>
      </c>
      <c r="Q48" s="197" t="e">
        <f>VLOOKUP(A48,'[2]ИЗМЕНЕНИЕ 2'!$A$11:$P$131,2,FALSE)-B48</f>
        <v>#N/A</v>
      </c>
      <c r="R48" s="196">
        <v>30</v>
      </c>
    </row>
    <row r="49" spans="1:18" s="25" customFormat="1" ht="89.25">
      <c r="A49" s="190" t="s">
        <v>602</v>
      </c>
      <c r="B49" s="193">
        <v>4634000</v>
      </c>
      <c r="C49" s="193">
        <f t="shared" si="0"/>
        <v>5468120</v>
      </c>
      <c r="D49" s="22" t="s">
        <v>37</v>
      </c>
      <c r="E49" s="16">
        <v>2</v>
      </c>
      <c r="F49" s="20">
        <v>16.6</v>
      </c>
      <c r="G49" s="21">
        <v>401</v>
      </c>
      <c r="H49" s="21">
        <v>401</v>
      </c>
      <c r="I49" s="21" t="s">
        <v>604</v>
      </c>
      <c r="J49" s="20">
        <v>3.7</v>
      </c>
      <c r="K49" s="23" t="s">
        <v>70</v>
      </c>
      <c r="L49" s="22">
        <v>1</v>
      </c>
      <c r="M49" s="22" t="s">
        <v>55</v>
      </c>
      <c r="N49" s="22">
        <v>400</v>
      </c>
      <c r="O49" s="22">
        <v>1300</v>
      </c>
      <c r="P49" s="24" t="s">
        <v>616</v>
      </c>
      <c r="Q49" s="197" t="e">
        <f>VLOOKUP(A49,'[2]ИЗМЕНЕНИЕ 2'!$A$11:$P$131,2,FALSE)-B49</f>
        <v>#N/A</v>
      </c>
      <c r="R49" s="196">
        <v>30</v>
      </c>
    </row>
    <row r="50" spans="1:18" s="25" customFormat="1" ht="89.25">
      <c r="A50" s="190" t="s">
        <v>603</v>
      </c>
      <c r="B50" s="193">
        <v>4554000</v>
      </c>
      <c r="C50" s="193">
        <f t="shared" si="0"/>
        <v>5373720</v>
      </c>
      <c r="D50" s="22" t="s">
        <v>37</v>
      </c>
      <c r="E50" s="16">
        <v>2</v>
      </c>
      <c r="F50" s="20">
        <v>16.6</v>
      </c>
      <c r="G50" s="21">
        <v>401</v>
      </c>
      <c r="H50" s="21">
        <v>401</v>
      </c>
      <c r="I50" s="21" t="s">
        <v>604</v>
      </c>
      <c r="J50" s="20">
        <v>3.7</v>
      </c>
      <c r="K50" s="23" t="s">
        <v>70</v>
      </c>
      <c r="L50" s="22">
        <v>1</v>
      </c>
      <c r="M50" s="22" t="s">
        <v>55</v>
      </c>
      <c r="N50" s="22">
        <v>400</v>
      </c>
      <c r="O50" s="22">
        <v>1300</v>
      </c>
      <c r="P50" s="24" t="s">
        <v>617</v>
      </c>
      <c r="Q50" s="197" t="e">
        <f>VLOOKUP(A50,'[2]ИЗМЕНЕНИЕ 2'!$A$11:$P$131,2,FALSE)-B50</f>
        <v>#N/A</v>
      </c>
      <c r="R50" s="196">
        <v>30</v>
      </c>
    </row>
    <row r="51" spans="1:18" s="14" customFormat="1" ht="38.25">
      <c r="A51" s="97" t="s">
        <v>91</v>
      </c>
      <c r="B51" s="16">
        <v>2699000</v>
      </c>
      <c r="C51" s="16">
        <v>3184820</v>
      </c>
      <c r="D51" s="22" t="s">
        <v>37</v>
      </c>
      <c r="E51" s="16">
        <v>2</v>
      </c>
      <c r="F51" s="20">
        <v>15.5</v>
      </c>
      <c r="G51" s="21">
        <v>300</v>
      </c>
      <c r="H51" s="21">
        <v>298</v>
      </c>
      <c r="I51" s="21" t="s">
        <v>68</v>
      </c>
      <c r="J51" s="20">
        <v>5.94</v>
      </c>
      <c r="K51" s="23" t="s">
        <v>49</v>
      </c>
      <c r="L51" s="22">
        <v>1</v>
      </c>
      <c r="M51" s="22" t="s">
        <v>57</v>
      </c>
      <c r="N51" s="22">
        <v>350</v>
      </c>
      <c r="O51" s="22" t="s">
        <v>16</v>
      </c>
      <c r="P51" s="24" t="s">
        <v>708</v>
      </c>
      <c r="Q51" s="197">
        <f>VLOOKUP(A51,'[2]ИЗМЕНЕНИЕ 2'!$A$11:$P$131,2,FALSE)-B51</f>
        <v>0</v>
      </c>
      <c r="R51" s="200"/>
    </row>
    <row r="52" spans="1:18" s="14" customFormat="1" ht="38.25">
      <c r="A52" s="97" t="s">
        <v>202</v>
      </c>
      <c r="B52" s="16">
        <v>2699000</v>
      </c>
      <c r="C52" s="16">
        <v>3184820</v>
      </c>
      <c r="D52" s="22" t="s">
        <v>37</v>
      </c>
      <c r="E52" s="16">
        <v>2</v>
      </c>
      <c r="F52" s="20">
        <v>15.5</v>
      </c>
      <c r="G52" s="21">
        <v>300</v>
      </c>
      <c r="H52" s="21">
        <v>298</v>
      </c>
      <c r="I52" s="21" t="s">
        <v>68</v>
      </c>
      <c r="J52" s="20">
        <v>6.53</v>
      </c>
      <c r="K52" s="23" t="s">
        <v>49</v>
      </c>
      <c r="L52" s="22">
        <v>1</v>
      </c>
      <c r="M52" s="22" t="s">
        <v>57</v>
      </c>
      <c r="N52" s="22">
        <v>350</v>
      </c>
      <c r="O52" s="22" t="s">
        <v>16</v>
      </c>
      <c r="P52" s="24" t="s">
        <v>709</v>
      </c>
      <c r="Q52" s="197">
        <f>VLOOKUP(A52,'[2]ИЗМЕНЕНИЕ 2'!$A$11:$P$131,2,FALSE)-B52</f>
        <v>0</v>
      </c>
      <c r="R52" s="200"/>
    </row>
    <row r="53" spans="1:18" s="25" customFormat="1" ht="63.75">
      <c r="A53" s="8" t="s">
        <v>97</v>
      </c>
      <c r="B53" s="16">
        <v>4173000</v>
      </c>
      <c r="C53" s="16">
        <v>4924140</v>
      </c>
      <c r="D53" s="22" t="s">
        <v>35</v>
      </c>
      <c r="E53" s="16">
        <v>1</v>
      </c>
      <c r="F53" s="20">
        <v>17</v>
      </c>
      <c r="G53" s="21">
        <v>400</v>
      </c>
      <c r="H53" s="21">
        <v>400</v>
      </c>
      <c r="I53" s="21" t="s">
        <v>53</v>
      </c>
      <c r="J53" s="20">
        <v>6.88</v>
      </c>
      <c r="K53" s="23" t="s">
        <v>49</v>
      </c>
      <c r="L53" s="22">
        <v>1</v>
      </c>
      <c r="M53" s="22" t="s">
        <v>2</v>
      </c>
      <c r="N53" s="22">
        <v>350</v>
      </c>
      <c r="O53" s="22" t="s">
        <v>103</v>
      </c>
      <c r="P53" s="24" t="s">
        <v>725</v>
      </c>
      <c r="Q53" s="197" t="e">
        <f>VLOOKUP(A53,'[2]ИЗМЕНЕНИЕ 2'!$A$11:$P$131,2,FALSE)-B53</f>
        <v>#N/A</v>
      </c>
      <c r="R53" s="196"/>
    </row>
    <row r="54" spans="1:18" s="25" customFormat="1" ht="63.75">
      <c r="A54" s="8" t="s">
        <v>115</v>
      </c>
      <c r="B54" s="16">
        <v>4173000</v>
      </c>
      <c r="C54" s="16">
        <v>4924140</v>
      </c>
      <c r="D54" s="22" t="s">
        <v>35</v>
      </c>
      <c r="E54" s="16">
        <v>1</v>
      </c>
      <c r="F54" s="20">
        <v>17</v>
      </c>
      <c r="G54" s="21">
        <v>400</v>
      </c>
      <c r="H54" s="21">
        <v>400</v>
      </c>
      <c r="I54" s="21" t="s">
        <v>53</v>
      </c>
      <c r="J54" s="20">
        <v>6.88</v>
      </c>
      <c r="K54" s="23" t="s">
        <v>49</v>
      </c>
      <c r="L54" s="22">
        <v>1</v>
      </c>
      <c r="M54" s="22" t="s">
        <v>2</v>
      </c>
      <c r="N54" s="22">
        <v>350</v>
      </c>
      <c r="O54" s="22" t="s">
        <v>117</v>
      </c>
      <c r="P54" s="24" t="s">
        <v>725</v>
      </c>
      <c r="Q54" s="197" t="e">
        <f>VLOOKUP(A54,'[2]ИЗМЕНЕНИЕ 2'!$A$11:$P$131,2,FALSE)-B54</f>
        <v>#N/A</v>
      </c>
      <c r="R54" s="196"/>
    </row>
    <row r="55" spans="1:18" s="25" customFormat="1" ht="63.75">
      <c r="A55" s="8" t="s">
        <v>606</v>
      </c>
      <c r="B55" s="16">
        <v>4173000</v>
      </c>
      <c r="C55" s="16">
        <v>4924140</v>
      </c>
      <c r="D55" s="22" t="s">
        <v>35</v>
      </c>
      <c r="E55" s="16">
        <v>1</v>
      </c>
      <c r="F55" s="20">
        <v>17</v>
      </c>
      <c r="G55" s="21">
        <v>400</v>
      </c>
      <c r="H55" s="21">
        <v>400</v>
      </c>
      <c r="I55" s="21" t="s">
        <v>53</v>
      </c>
      <c r="J55" s="20">
        <v>6.88</v>
      </c>
      <c r="K55" s="23" t="s">
        <v>49</v>
      </c>
      <c r="L55" s="22">
        <v>1</v>
      </c>
      <c r="M55" s="22" t="s">
        <v>2</v>
      </c>
      <c r="N55" s="22">
        <v>350</v>
      </c>
      <c r="O55" s="22" t="s">
        <v>117</v>
      </c>
      <c r="P55" s="24" t="s">
        <v>726</v>
      </c>
      <c r="Q55" s="197" t="e">
        <f>VLOOKUP(A55,'[2]ИЗМЕНЕНИЕ 2'!$A$11:$P$131,2,FALSE)-B55</f>
        <v>#N/A</v>
      </c>
      <c r="R55" s="196"/>
    </row>
    <row r="56" spans="1:18" s="25" customFormat="1" ht="51">
      <c r="A56" s="107" t="s">
        <v>605</v>
      </c>
      <c r="B56" s="101">
        <v>3813000</v>
      </c>
      <c r="C56" s="101">
        <v>4499340</v>
      </c>
      <c r="D56" s="104" t="s">
        <v>35</v>
      </c>
      <c r="E56" s="101">
        <v>2</v>
      </c>
      <c r="F56" s="102">
        <v>22</v>
      </c>
      <c r="G56" s="103">
        <v>400</v>
      </c>
      <c r="H56" s="103">
        <v>400</v>
      </c>
      <c r="I56" s="103" t="s">
        <v>53</v>
      </c>
      <c r="J56" s="102">
        <v>5.11</v>
      </c>
      <c r="K56" s="105" t="s">
        <v>49</v>
      </c>
      <c r="L56" s="104">
        <v>1</v>
      </c>
      <c r="M56" s="104" t="s">
        <v>56</v>
      </c>
      <c r="N56" s="104">
        <v>500</v>
      </c>
      <c r="O56" s="104" t="s">
        <v>233</v>
      </c>
      <c r="P56" s="106" t="s">
        <v>722</v>
      </c>
      <c r="Q56" s="197" t="e">
        <f>VLOOKUP(A56,'[2]ИЗМЕНЕНИЕ 2'!$A$11:$P$131,2,FALSE)-B56</f>
        <v>#N/A</v>
      </c>
      <c r="R56" s="196"/>
    </row>
    <row r="57" spans="1:18" s="25" customFormat="1" ht="51">
      <c r="A57" s="107" t="s">
        <v>232</v>
      </c>
      <c r="B57" s="101">
        <v>3813000</v>
      </c>
      <c r="C57" s="101">
        <v>4499340</v>
      </c>
      <c r="D57" s="104" t="s">
        <v>35</v>
      </c>
      <c r="E57" s="101">
        <v>2</v>
      </c>
      <c r="F57" s="102">
        <v>22</v>
      </c>
      <c r="G57" s="103">
        <v>400</v>
      </c>
      <c r="H57" s="103">
        <v>400</v>
      </c>
      <c r="I57" s="103" t="s">
        <v>53</v>
      </c>
      <c r="J57" s="102">
        <v>5.11</v>
      </c>
      <c r="K57" s="105" t="s">
        <v>49</v>
      </c>
      <c r="L57" s="104">
        <v>1</v>
      </c>
      <c r="M57" s="104" t="s">
        <v>56</v>
      </c>
      <c r="N57" s="104">
        <v>500</v>
      </c>
      <c r="O57" s="104" t="s">
        <v>233</v>
      </c>
      <c r="P57" s="106" t="s">
        <v>724</v>
      </c>
      <c r="Q57" s="197" t="e">
        <f>VLOOKUP(A57,'[2]ИЗМЕНЕНИЕ 2'!$A$11:$P$131,2,FALSE)-B57</f>
        <v>#N/A</v>
      </c>
      <c r="R57" s="196"/>
    </row>
    <row r="58" spans="1:18" s="25" customFormat="1" ht="51.75" thickBot="1">
      <c r="A58" s="8" t="s">
        <v>116</v>
      </c>
      <c r="B58" s="16">
        <v>3846000</v>
      </c>
      <c r="C58" s="16">
        <v>4538280</v>
      </c>
      <c r="D58" s="22" t="s">
        <v>35</v>
      </c>
      <c r="E58" s="16">
        <v>2</v>
      </c>
      <c r="F58" s="20">
        <v>22</v>
      </c>
      <c r="G58" s="21">
        <v>400</v>
      </c>
      <c r="H58" s="21">
        <v>400</v>
      </c>
      <c r="I58" s="21" t="s">
        <v>53</v>
      </c>
      <c r="J58" s="20">
        <v>5.11</v>
      </c>
      <c r="K58" s="23" t="s">
        <v>49</v>
      </c>
      <c r="L58" s="22">
        <v>1</v>
      </c>
      <c r="M58" s="22" t="s">
        <v>56</v>
      </c>
      <c r="N58" s="22">
        <v>500</v>
      </c>
      <c r="O58" s="22" t="s">
        <v>20</v>
      </c>
      <c r="P58" s="24" t="s">
        <v>723</v>
      </c>
      <c r="Q58" s="197" t="e">
        <f>VLOOKUP(A58,'[2]ИЗМЕНЕНИЕ 2'!$A$11:$P$131,2,FALSE)-B58</f>
        <v>#N/A</v>
      </c>
      <c r="R58" s="196"/>
    </row>
    <row r="59" spans="1:18" s="14" customFormat="1" ht="13.5" thickBot="1">
      <c r="A59" s="203" t="s">
        <v>28</v>
      </c>
      <c r="B59" s="204"/>
      <c r="C59" s="204"/>
      <c r="D59" s="204"/>
      <c r="E59" s="204"/>
      <c r="F59" s="204"/>
      <c r="G59" s="204"/>
      <c r="H59" s="204"/>
      <c r="I59" s="204"/>
      <c r="J59" s="204"/>
      <c r="K59" s="204"/>
      <c r="L59" s="204"/>
      <c r="M59" s="204"/>
      <c r="N59" s="204"/>
      <c r="O59" s="204"/>
      <c r="P59" s="205"/>
      <c r="Q59" s="197">
        <f>VLOOKUP(A59,'[2]ИЗМЕНЕНИЕ 2'!$A$11:$P$131,2,FALSE)-B59</f>
        <v>0</v>
      </c>
      <c r="R59" s="200"/>
    </row>
    <row r="60" spans="1:18" s="28" customFormat="1" ht="39" thickBot="1">
      <c r="A60" s="8" t="s">
        <v>118</v>
      </c>
      <c r="B60" s="29">
        <v>2176000</v>
      </c>
      <c r="C60" s="16">
        <v>2567680</v>
      </c>
      <c r="D60" s="22" t="s">
        <v>38</v>
      </c>
      <c r="E60" s="16">
        <v>2</v>
      </c>
      <c r="F60" s="20">
        <v>7.5</v>
      </c>
      <c r="G60" s="21">
        <v>245</v>
      </c>
      <c r="H60" s="21">
        <v>242</v>
      </c>
      <c r="I60" s="21" t="s">
        <v>85</v>
      </c>
      <c r="J60" s="20">
        <v>6.53</v>
      </c>
      <c r="K60" s="23">
        <v>6</v>
      </c>
      <c r="L60" s="22" t="s">
        <v>69</v>
      </c>
      <c r="M60" s="22" t="s">
        <v>5</v>
      </c>
      <c r="N60" s="22">
        <v>210</v>
      </c>
      <c r="O60" s="22" t="s">
        <v>49</v>
      </c>
      <c r="P60" s="24" t="s">
        <v>785</v>
      </c>
      <c r="Q60" s="197" t="e">
        <f>VLOOKUP(A60,'[2]ИЗМЕНЕНИЕ 2'!$A$11:$P$131,2,FALSE)-B60</f>
        <v>#N/A</v>
      </c>
      <c r="R60" s="201"/>
    </row>
    <row r="61" spans="1:18" s="14" customFormat="1" ht="38.25">
      <c r="A61" s="167" t="s">
        <v>268</v>
      </c>
      <c r="B61" s="168">
        <v>2803000</v>
      </c>
      <c r="C61" s="169">
        <v>3307540</v>
      </c>
      <c r="D61" s="170" t="s">
        <v>35</v>
      </c>
      <c r="E61" s="169">
        <v>1</v>
      </c>
      <c r="F61" s="171">
        <v>9.5</v>
      </c>
      <c r="G61" s="172">
        <v>300</v>
      </c>
      <c r="H61" s="172">
        <v>300</v>
      </c>
      <c r="I61" s="172" t="s">
        <v>68</v>
      </c>
      <c r="J61" s="171">
        <v>5.94</v>
      </c>
      <c r="K61" s="173">
        <v>6.6</v>
      </c>
      <c r="L61" s="170" t="s">
        <v>49</v>
      </c>
      <c r="M61" s="170" t="s">
        <v>175</v>
      </c>
      <c r="N61" s="170" t="s">
        <v>54</v>
      </c>
      <c r="O61" s="170" t="s">
        <v>52</v>
      </c>
      <c r="P61" s="174" t="s">
        <v>783</v>
      </c>
      <c r="Q61" s="197" t="e">
        <f>VLOOKUP(A61,'[2]ИЗМЕНЕНИЕ 2'!$A$11:$P$131,2,FALSE)-B61</f>
        <v>#N/A</v>
      </c>
      <c r="R61" s="200"/>
    </row>
    <row r="62" spans="1:18" s="14" customFormat="1" ht="51">
      <c r="A62" s="190" t="s">
        <v>270</v>
      </c>
      <c r="B62" s="192">
        <v>3164000</v>
      </c>
      <c r="C62" s="193">
        <f>B62*1.18</f>
        <v>3733520</v>
      </c>
      <c r="D62" s="22" t="s">
        <v>37</v>
      </c>
      <c r="E62" s="16">
        <v>2</v>
      </c>
      <c r="F62" s="20">
        <v>12</v>
      </c>
      <c r="G62" s="21">
        <v>300</v>
      </c>
      <c r="H62" s="21">
        <v>298</v>
      </c>
      <c r="I62" s="21" t="s">
        <v>68</v>
      </c>
      <c r="J62" s="20">
        <v>5.94</v>
      </c>
      <c r="K62" s="23">
        <v>15.2</v>
      </c>
      <c r="L62" s="22">
        <v>1</v>
      </c>
      <c r="M62" s="22" t="s">
        <v>4</v>
      </c>
      <c r="N62" s="22">
        <v>500</v>
      </c>
      <c r="O62" s="22" t="s">
        <v>52</v>
      </c>
      <c r="P62" s="24" t="s">
        <v>786</v>
      </c>
      <c r="Q62" s="197">
        <f>VLOOKUP(A62,'[2]ИЗМЕНЕНИЕ 2'!$A$11:$P$131,2,FALSE)-B62</f>
        <v>0</v>
      </c>
      <c r="R62" s="200"/>
    </row>
    <row r="63" spans="1:18" s="14" customFormat="1" ht="38.25">
      <c r="A63" s="190" t="s">
        <v>337</v>
      </c>
      <c r="B63" s="192">
        <v>3014000</v>
      </c>
      <c r="C63" s="193">
        <f>B63*1.18</f>
        <v>3556520</v>
      </c>
      <c r="D63" s="22" t="s">
        <v>37</v>
      </c>
      <c r="E63" s="16">
        <v>2</v>
      </c>
      <c r="F63" s="20">
        <v>12</v>
      </c>
      <c r="G63" s="21">
        <v>300</v>
      </c>
      <c r="H63" s="21">
        <v>307</v>
      </c>
      <c r="I63" s="21" t="s">
        <v>68</v>
      </c>
      <c r="J63" s="20">
        <v>5.94</v>
      </c>
      <c r="K63" s="23">
        <v>15.2</v>
      </c>
      <c r="L63" s="22">
        <v>1</v>
      </c>
      <c r="M63" s="22" t="s">
        <v>4</v>
      </c>
      <c r="N63" s="22">
        <v>500</v>
      </c>
      <c r="O63" s="22" t="s">
        <v>52</v>
      </c>
      <c r="P63" s="24" t="s">
        <v>787</v>
      </c>
      <c r="Q63" s="197">
        <f>VLOOKUP(A63,'[2]ИЗМЕНЕНИЕ 2'!$A$11:$P$131,2,FALSE)-B63</f>
        <v>0</v>
      </c>
      <c r="R63" s="200"/>
    </row>
    <row r="64" spans="1:18" s="14" customFormat="1" ht="38.25">
      <c r="A64" s="190" t="s">
        <v>449</v>
      </c>
      <c r="B64" s="192">
        <v>2859000</v>
      </c>
      <c r="C64" s="193">
        <f>B64*1.18</f>
        <v>3373620</v>
      </c>
      <c r="D64" s="22" t="s">
        <v>37</v>
      </c>
      <c r="E64" s="16">
        <v>2</v>
      </c>
      <c r="F64" s="20">
        <v>11.5</v>
      </c>
      <c r="G64" s="21">
        <v>280</v>
      </c>
      <c r="H64" s="21">
        <v>280</v>
      </c>
      <c r="I64" s="21">
        <v>154</v>
      </c>
      <c r="J64" s="20">
        <v>4.98</v>
      </c>
      <c r="K64" s="23">
        <v>15.2</v>
      </c>
      <c r="L64" s="22">
        <v>1</v>
      </c>
      <c r="M64" s="22" t="s">
        <v>4</v>
      </c>
      <c r="N64" s="22">
        <v>500</v>
      </c>
      <c r="O64" s="22" t="s">
        <v>52</v>
      </c>
      <c r="P64" s="24" t="s">
        <v>788</v>
      </c>
      <c r="Q64" s="197">
        <f>VLOOKUP(A64,'[2]ИЗМЕНЕНИЕ 2'!$A$11:$P$131,2,FALSE)-B64</f>
        <v>0</v>
      </c>
      <c r="R64" s="200"/>
    </row>
    <row r="65" spans="1:18" s="14" customFormat="1" ht="38.25">
      <c r="A65" s="8" t="s">
        <v>338</v>
      </c>
      <c r="B65" s="29">
        <v>3449000</v>
      </c>
      <c r="C65" s="16">
        <v>4069820</v>
      </c>
      <c r="D65" s="22" t="s">
        <v>37</v>
      </c>
      <c r="E65" s="16">
        <v>2</v>
      </c>
      <c r="F65" s="20">
        <v>14</v>
      </c>
      <c r="G65" s="21">
        <v>300</v>
      </c>
      <c r="H65" s="21">
        <v>307</v>
      </c>
      <c r="I65" s="21" t="s">
        <v>68</v>
      </c>
      <c r="J65" s="20">
        <v>5.94</v>
      </c>
      <c r="K65" s="23">
        <v>17</v>
      </c>
      <c r="L65" s="22">
        <v>1</v>
      </c>
      <c r="M65" s="22" t="s">
        <v>4</v>
      </c>
      <c r="N65" s="22">
        <v>500</v>
      </c>
      <c r="O65" s="22" t="s">
        <v>52</v>
      </c>
      <c r="P65" s="24" t="s">
        <v>807</v>
      </c>
      <c r="Q65" s="197">
        <f>VLOOKUP(A65,'[2]ИЗМЕНЕНИЕ 2'!$A$11:$P$131,2,FALSE)-B65</f>
        <v>0</v>
      </c>
      <c r="R65" s="200"/>
    </row>
    <row r="66" spans="1:18" s="14" customFormat="1" ht="38.25">
      <c r="A66" s="8" t="s">
        <v>339</v>
      </c>
      <c r="B66" s="29">
        <v>3480000</v>
      </c>
      <c r="C66" s="16">
        <v>4106400</v>
      </c>
      <c r="D66" s="22" t="s">
        <v>37</v>
      </c>
      <c r="E66" s="16">
        <v>2</v>
      </c>
      <c r="F66" s="20">
        <v>14.5</v>
      </c>
      <c r="G66" s="21">
        <v>300</v>
      </c>
      <c r="H66" s="21">
        <v>307</v>
      </c>
      <c r="I66" s="21" t="s">
        <v>68</v>
      </c>
      <c r="J66" s="20">
        <v>5.94</v>
      </c>
      <c r="K66" s="23">
        <v>19</v>
      </c>
      <c r="L66" s="22">
        <v>1</v>
      </c>
      <c r="M66" s="22" t="s">
        <v>4</v>
      </c>
      <c r="N66" s="22">
        <v>350</v>
      </c>
      <c r="O66" s="22" t="s">
        <v>52</v>
      </c>
      <c r="P66" s="24" t="s">
        <v>808</v>
      </c>
      <c r="Q66" s="197">
        <f>VLOOKUP(A66,'[2]ИЗМЕНЕНИЕ 2'!$A$11:$P$131,2,FALSE)-B66</f>
        <v>0</v>
      </c>
      <c r="R66" s="200"/>
    </row>
    <row r="67" spans="1:18" s="28" customFormat="1" ht="38.25">
      <c r="A67" s="8" t="s">
        <v>453</v>
      </c>
      <c r="B67" s="29">
        <v>2188000</v>
      </c>
      <c r="C67" s="16">
        <v>2581840</v>
      </c>
      <c r="D67" s="22" t="s">
        <v>38</v>
      </c>
      <c r="E67" s="16">
        <v>2</v>
      </c>
      <c r="F67" s="20">
        <v>11.87</v>
      </c>
      <c r="G67" s="21">
        <v>300</v>
      </c>
      <c r="H67" s="21">
        <v>307</v>
      </c>
      <c r="I67" s="21">
        <v>154</v>
      </c>
      <c r="J67" s="20">
        <v>6.33</v>
      </c>
      <c r="K67" s="23">
        <v>6.5</v>
      </c>
      <c r="L67" s="20" t="s">
        <v>69</v>
      </c>
      <c r="M67" s="20" t="s">
        <v>55</v>
      </c>
      <c r="N67" s="21">
        <v>210</v>
      </c>
      <c r="O67" s="20" t="s">
        <v>69</v>
      </c>
      <c r="P67" s="27" t="s">
        <v>648</v>
      </c>
      <c r="Q67" s="197" t="e">
        <f>VLOOKUP(A67,'[2]ИЗМЕНЕНИЕ 2'!$A$11:$P$131,2,FALSE)-B67</f>
        <v>#N/A</v>
      </c>
      <c r="R67" s="201"/>
    </row>
    <row r="68" spans="1:18" s="28" customFormat="1" ht="38.25">
      <c r="A68" s="8" t="s">
        <v>120</v>
      </c>
      <c r="B68" s="29">
        <v>3060000</v>
      </c>
      <c r="C68" s="16">
        <v>3610800</v>
      </c>
      <c r="D68" s="22" t="s">
        <v>35</v>
      </c>
      <c r="E68" s="16">
        <v>2</v>
      </c>
      <c r="F68" s="20">
        <v>14</v>
      </c>
      <c r="G68" s="21">
        <v>280</v>
      </c>
      <c r="H68" s="21">
        <v>280</v>
      </c>
      <c r="I68" s="21">
        <v>154</v>
      </c>
      <c r="J68" s="20">
        <v>4.98</v>
      </c>
      <c r="K68" s="23">
        <v>8.2</v>
      </c>
      <c r="L68" s="22" t="s">
        <v>49</v>
      </c>
      <c r="M68" s="22" t="s">
        <v>4</v>
      </c>
      <c r="N68" s="22" t="s">
        <v>54</v>
      </c>
      <c r="O68" s="22" t="s">
        <v>52</v>
      </c>
      <c r="P68" s="24" t="s">
        <v>810</v>
      </c>
      <c r="Q68" s="197" t="e">
        <f>VLOOKUP(A68,'[2]ИЗМЕНЕНИЕ 2'!$A$11:$P$131,2,FALSE)-B68</f>
        <v>#N/A</v>
      </c>
      <c r="R68" s="201"/>
    </row>
    <row r="69" spans="1:18" s="28" customFormat="1" ht="38.25">
      <c r="A69" s="8" t="s">
        <v>333</v>
      </c>
      <c r="B69" s="29">
        <v>2993000</v>
      </c>
      <c r="C69" s="16">
        <v>3531740</v>
      </c>
      <c r="D69" s="22" t="s">
        <v>37</v>
      </c>
      <c r="E69" s="16">
        <v>2</v>
      </c>
      <c r="F69" s="20">
        <v>15</v>
      </c>
      <c r="G69" s="21">
        <v>300</v>
      </c>
      <c r="H69" s="21">
        <v>307</v>
      </c>
      <c r="I69" s="21" t="s">
        <v>68</v>
      </c>
      <c r="J69" s="20">
        <v>5.43</v>
      </c>
      <c r="K69" s="23">
        <v>10</v>
      </c>
      <c r="L69" s="22" t="s">
        <v>49</v>
      </c>
      <c r="M69" s="22" t="s">
        <v>4</v>
      </c>
      <c r="N69" s="22">
        <v>350</v>
      </c>
      <c r="O69" s="22" t="s">
        <v>49</v>
      </c>
      <c r="P69" s="24" t="s">
        <v>793</v>
      </c>
      <c r="Q69" s="197">
        <f>VLOOKUP(A69,'[2]ИЗМЕНЕНИЕ 2'!$A$11:$P$131,2,FALSE)-B69</f>
        <v>0</v>
      </c>
      <c r="R69" s="201"/>
    </row>
    <row r="70" spans="1:18" s="28" customFormat="1" ht="38.25">
      <c r="A70" s="8" t="s">
        <v>459</v>
      </c>
      <c r="B70" s="29">
        <v>2899000</v>
      </c>
      <c r="C70" s="16">
        <v>3420820</v>
      </c>
      <c r="D70" s="22" t="s">
        <v>37</v>
      </c>
      <c r="E70" s="16">
        <v>2</v>
      </c>
      <c r="F70" s="20">
        <v>15</v>
      </c>
      <c r="G70" s="21">
        <v>300</v>
      </c>
      <c r="H70" s="21">
        <v>307</v>
      </c>
      <c r="I70" s="21">
        <v>154</v>
      </c>
      <c r="J70" s="20">
        <v>5.43</v>
      </c>
      <c r="K70" s="23">
        <v>10</v>
      </c>
      <c r="L70" s="22" t="s">
        <v>49</v>
      </c>
      <c r="M70" s="22" t="s">
        <v>4</v>
      </c>
      <c r="N70" s="22">
        <v>350</v>
      </c>
      <c r="O70" s="22" t="s">
        <v>49</v>
      </c>
      <c r="P70" s="24" t="s">
        <v>794</v>
      </c>
      <c r="Q70" s="197">
        <f>VLOOKUP(A70,'[2]ИЗМЕНЕНИЕ 2'!$A$11:$P$131,2,FALSE)-B70</f>
        <v>0</v>
      </c>
      <c r="R70" s="201"/>
    </row>
    <row r="71" spans="1:18" s="28" customFormat="1" ht="38.25">
      <c r="A71" s="8" t="s">
        <v>460</v>
      </c>
      <c r="B71" s="29">
        <v>2838000</v>
      </c>
      <c r="C71" s="16">
        <v>3348840</v>
      </c>
      <c r="D71" s="22" t="s">
        <v>37</v>
      </c>
      <c r="E71" s="16">
        <v>2</v>
      </c>
      <c r="F71" s="20">
        <v>14.5</v>
      </c>
      <c r="G71" s="21">
        <v>280</v>
      </c>
      <c r="H71" s="21">
        <v>280</v>
      </c>
      <c r="I71" s="21">
        <v>154</v>
      </c>
      <c r="J71" s="20">
        <v>4.98</v>
      </c>
      <c r="K71" s="23">
        <v>10</v>
      </c>
      <c r="L71" s="22" t="s">
        <v>49</v>
      </c>
      <c r="M71" s="22" t="s">
        <v>4</v>
      </c>
      <c r="N71" s="22">
        <v>350</v>
      </c>
      <c r="O71" s="22" t="s">
        <v>49</v>
      </c>
      <c r="P71" s="24" t="s">
        <v>795</v>
      </c>
      <c r="Q71" s="197">
        <f>VLOOKUP(A71,'[2]ИЗМЕНЕНИЕ 2'!$A$11:$P$131,2,FALSE)-B71</f>
        <v>0</v>
      </c>
      <c r="R71" s="201"/>
    </row>
    <row r="72" spans="1:18" s="28" customFormat="1" ht="38.25">
      <c r="A72" s="8" t="s">
        <v>334</v>
      </c>
      <c r="B72" s="29">
        <v>3021000</v>
      </c>
      <c r="C72" s="16">
        <v>3564780</v>
      </c>
      <c r="D72" s="22" t="s">
        <v>37</v>
      </c>
      <c r="E72" s="16">
        <v>2</v>
      </c>
      <c r="F72" s="20">
        <v>15</v>
      </c>
      <c r="G72" s="21">
        <v>300</v>
      </c>
      <c r="H72" s="21">
        <v>307</v>
      </c>
      <c r="I72" s="21" t="s">
        <v>68</v>
      </c>
      <c r="J72" s="20">
        <v>5.94</v>
      </c>
      <c r="K72" s="23">
        <v>10</v>
      </c>
      <c r="L72" s="22" t="s">
        <v>49</v>
      </c>
      <c r="M72" s="22" t="s">
        <v>4</v>
      </c>
      <c r="N72" s="22">
        <v>350</v>
      </c>
      <c r="O72" s="22" t="s">
        <v>52</v>
      </c>
      <c r="P72" s="24" t="s">
        <v>796</v>
      </c>
      <c r="Q72" s="197">
        <f>VLOOKUP(A72,'[2]ИЗМЕНЕНИЕ 2'!$A$11:$P$131,2,FALSE)-B72</f>
        <v>0</v>
      </c>
      <c r="R72" s="201"/>
    </row>
    <row r="73" spans="1:18" s="28" customFormat="1" ht="38.25">
      <c r="A73" s="8" t="s">
        <v>454</v>
      </c>
      <c r="B73" s="29">
        <v>2941000</v>
      </c>
      <c r="C73" s="16">
        <v>3470380</v>
      </c>
      <c r="D73" s="22" t="s">
        <v>37</v>
      </c>
      <c r="E73" s="16">
        <v>2</v>
      </c>
      <c r="F73" s="20">
        <v>15</v>
      </c>
      <c r="G73" s="21">
        <v>300</v>
      </c>
      <c r="H73" s="21">
        <v>307</v>
      </c>
      <c r="I73" s="21">
        <v>154</v>
      </c>
      <c r="J73" s="20">
        <v>5.43</v>
      </c>
      <c r="K73" s="23">
        <v>10</v>
      </c>
      <c r="L73" s="22" t="s">
        <v>49</v>
      </c>
      <c r="M73" s="22" t="s">
        <v>4</v>
      </c>
      <c r="N73" s="22">
        <v>350</v>
      </c>
      <c r="O73" s="22" t="s">
        <v>52</v>
      </c>
      <c r="P73" s="24" t="s">
        <v>797</v>
      </c>
      <c r="Q73" s="197">
        <f>VLOOKUP(A73,'[2]ИЗМЕНЕНИЕ 2'!$A$11:$P$131,2,FALSE)-B73</f>
        <v>0</v>
      </c>
      <c r="R73" s="201"/>
    </row>
    <row r="74" spans="1:18" s="28" customFormat="1" ht="38.25">
      <c r="A74" s="8" t="s">
        <v>455</v>
      </c>
      <c r="B74" s="29">
        <v>2866000</v>
      </c>
      <c r="C74" s="16">
        <v>3381880</v>
      </c>
      <c r="D74" s="22" t="s">
        <v>37</v>
      </c>
      <c r="E74" s="16">
        <v>2</v>
      </c>
      <c r="F74" s="20">
        <v>14.5</v>
      </c>
      <c r="G74" s="21">
        <v>280</v>
      </c>
      <c r="H74" s="21">
        <v>280</v>
      </c>
      <c r="I74" s="21">
        <v>154</v>
      </c>
      <c r="J74" s="20">
        <v>4.98</v>
      </c>
      <c r="K74" s="23">
        <v>10</v>
      </c>
      <c r="L74" s="22" t="s">
        <v>49</v>
      </c>
      <c r="M74" s="22" t="s">
        <v>4</v>
      </c>
      <c r="N74" s="22">
        <v>350</v>
      </c>
      <c r="O74" s="22" t="s">
        <v>52</v>
      </c>
      <c r="P74" s="24" t="s">
        <v>798</v>
      </c>
      <c r="Q74" s="197">
        <f>VLOOKUP(A74,'[2]ИЗМЕНЕНИЕ 2'!$A$11:$P$131,2,FALSE)-B74</f>
        <v>0</v>
      </c>
      <c r="R74" s="201"/>
    </row>
    <row r="75" spans="1:18" s="28" customFormat="1" ht="38.25">
      <c r="A75" s="8" t="s">
        <v>335</v>
      </c>
      <c r="B75" s="29">
        <v>3030000</v>
      </c>
      <c r="C75" s="16">
        <v>3575400</v>
      </c>
      <c r="D75" s="22" t="s">
        <v>37</v>
      </c>
      <c r="E75" s="16">
        <v>2</v>
      </c>
      <c r="F75" s="20">
        <v>15</v>
      </c>
      <c r="G75" s="21">
        <v>300</v>
      </c>
      <c r="H75" s="21">
        <v>307</v>
      </c>
      <c r="I75" s="21" t="s">
        <v>68</v>
      </c>
      <c r="J75" s="20">
        <v>5.94</v>
      </c>
      <c r="K75" s="23">
        <v>10</v>
      </c>
      <c r="L75" s="22" t="s">
        <v>49</v>
      </c>
      <c r="M75" s="22" t="s">
        <v>4</v>
      </c>
      <c r="N75" s="22">
        <v>350</v>
      </c>
      <c r="O75" s="22" t="s">
        <v>52</v>
      </c>
      <c r="P75" s="24" t="s">
        <v>799</v>
      </c>
      <c r="Q75" s="197">
        <f>VLOOKUP(A75,'[2]ИЗМЕНЕНИЕ 2'!$A$11:$P$131,2,FALSE)-B75</f>
        <v>0</v>
      </c>
      <c r="R75" s="201"/>
    </row>
    <row r="76" spans="1:18" s="28" customFormat="1" ht="38.25">
      <c r="A76" s="8" t="s">
        <v>456</v>
      </c>
      <c r="B76" s="29">
        <v>2936000</v>
      </c>
      <c r="C76" s="16">
        <v>3464480</v>
      </c>
      <c r="D76" s="22" t="s">
        <v>37</v>
      </c>
      <c r="E76" s="16">
        <v>2</v>
      </c>
      <c r="F76" s="20">
        <v>15</v>
      </c>
      <c r="G76" s="21">
        <v>300</v>
      </c>
      <c r="H76" s="21">
        <v>307</v>
      </c>
      <c r="I76" s="21">
        <v>154</v>
      </c>
      <c r="J76" s="20">
        <v>5.43</v>
      </c>
      <c r="K76" s="23">
        <v>10</v>
      </c>
      <c r="L76" s="22" t="s">
        <v>49</v>
      </c>
      <c r="M76" s="22" t="s">
        <v>4</v>
      </c>
      <c r="N76" s="22">
        <v>350</v>
      </c>
      <c r="O76" s="22" t="s">
        <v>52</v>
      </c>
      <c r="P76" s="24" t="s">
        <v>800</v>
      </c>
      <c r="Q76" s="197">
        <f>VLOOKUP(A76,'[2]ИЗМЕНЕНИЕ 2'!$A$11:$P$131,2,FALSE)-B76</f>
        <v>0</v>
      </c>
      <c r="R76" s="201"/>
    </row>
    <row r="77" spans="1:18" s="28" customFormat="1" ht="38.25">
      <c r="A77" s="8" t="s">
        <v>450</v>
      </c>
      <c r="B77" s="29">
        <v>2875000</v>
      </c>
      <c r="C77" s="16">
        <v>3392500</v>
      </c>
      <c r="D77" s="22" t="s">
        <v>37</v>
      </c>
      <c r="E77" s="16">
        <v>2</v>
      </c>
      <c r="F77" s="20">
        <v>14.5</v>
      </c>
      <c r="G77" s="21">
        <v>280</v>
      </c>
      <c r="H77" s="21">
        <v>280</v>
      </c>
      <c r="I77" s="21">
        <v>154</v>
      </c>
      <c r="J77" s="20">
        <v>4.98</v>
      </c>
      <c r="K77" s="23">
        <v>10</v>
      </c>
      <c r="L77" s="22" t="s">
        <v>49</v>
      </c>
      <c r="M77" s="22" t="s">
        <v>4</v>
      </c>
      <c r="N77" s="22">
        <v>350</v>
      </c>
      <c r="O77" s="22" t="s">
        <v>52</v>
      </c>
      <c r="P77" s="24" t="s">
        <v>801</v>
      </c>
      <c r="Q77" s="197">
        <f>VLOOKUP(A77,'[2]ИЗМЕНЕНИЕ 2'!$A$11:$P$131,2,FALSE)-B77</f>
        <v>0</v>
      </c>
      <c r="R77" s="201"/>
    </row>
    <row r="78" spans="1:18" s="28" customFormat="1" ht="38.25">
      <c r="A78" s="8" t="s">
        <v>336</v>
      </c>
      <c r="B78" s="29">
        <v>3031000</v>
      </c>
      <c r="C78" s="16">
        <v>3576580</v>
      </c>
      <c r="D78" s="22" t="s">
        <v>37</v>
      </c>
      <c r="E78" s="16">
        <v>2</v>
      </c>
      <c r="F78" s="20">
        <v>15</v>
      </c>
      <c r="G78" s="21">
        <v>300</v>
      </c>
      <c r="H78" s="21">
        <v>307</v>
      </c>
      <c r="I78" s="21" t="s">
        <v>68</v>
      </c>
      <c r="J78" s="20">
        <v>5.94</v>
      </c>
      <c r="K78" s="23">
        <v>10</v>
      </c>
      <c r="L78" s="22" t="s">
        <v>49</v>
      </c>
      <c r="M78" s="22" t="s">
        <v>4</v>
      </c>
      <c r="N78" s="22">
        <v>350</v>
      </c>
      <c r="O78" s="22" t="s">
        <v>52</v>
      </c>
      <c r="P78" s="24" t="s">
        <v>802</v>
      </c>
      <c r="Q78" s="197">
        <f>VLOOKUP(A78,'[2]ИЗМЕНЕНИЕ 2'!$A$11:$P$131,2,FALSE)-B78</f>
        <v>0</v>
      </c>
      <c r="R78" s="201"/>
    </row>
    <row r="79" spans="1:18" s="28" customFormat="1" ht="38.25">
      <c r="A79" s="8" t="s">
        <v>457</v>
      </c>
      <c r="B79" s="29">
        <v>2951000</v>
      </c>
      <c r="C79" s="16">
        <v>3482180</v>
      </c>
      <c r="D79" s="22" t="s">
        <v>37</v>
      </c>
      <c r="E79" s="16">
        <v>2</v>
      </c>
      <c r="F79" s="20">
        <v>15</v>
      </c>
      <c r="G79" s="21">
        <v>300</v>
      </c>
      <c r="H79" s="21">
        <v>307</v>
      </c>
      <c r="I79" s="21">
        <v>154</v>
      </c>
      <c r="J79" s="20">
        <v>5.43</v>
      </c>
      <c r="K79" s="23">
        <v>10</v>
      </c>
      <c r="L79" s="22" t="s">
        <v>49</v>
      </c>
      <c r="M79" s="22" t="s">
        <v>4</v>
      </c>
      <c r="N79" s="22">
        <v>350</v>
      </c>
      <c r="O79" s="22" t="s">
        <v>52</v>
      </c>
      <c r="P79" s="24" t="s">
        <v>803</v>
      </c>
      <c r="Q79" s="197">
        <f>VLOOKUP(A79,'[2]ИЗМЕНЕНИЕ 2'!$A$11:$P$131,2,FALSE)-B79</f>
        <v>0</v>
      </c>
      <c r="R79" s="201"/>
    </row>
    <row r="80" spans="1:18" s="28" customFormat="1" ht="38.25">
      <c r="A80" s="8" t="s">
        <v>458</v>
      </c>
      <c r="B80" s="29">
        <v>2876000</v>
      </c>
      <c r="C80" s="16">
        <v>3393680</v>
      </c>
      <c r="D80" s="22" t="s">
        <v>37</v>
      </c>
      <c r="E80" s="16">
        <v>2</v>
      </c>
      <c r="F80" s="20">
        <v>14.5</v>
      </c>
      <c r="G80" s="21">
        <v>280</v>
      </c>
      <c r="H80" s="21">
        <v>280</v>
      </c>
      <c r="I80" s="21">
        <v>154</v>
      </c>
      <c r="J80" s="20">
        <v>4.98</v>
      </c>
      <c r="K80" s="23">
        <v>10</v>
      </c>
      <c r="L80" s="22" t="s">
        <v>49</v>
      </c>
      <c r="M80" s="22" t="s">
        <v>4</v>
      </c>
      <c r="N80" s="22">
        <v>350</v>
      </c>
      <c r="O80" s="22" t="s">
        <v>52</v>
      </c>
      <c r="P80" s="24" t="s">
        <v>804</v>
      </c>
      <c r="Q80" s="197">
        <f>VLOOKUP(A80,'[2]ИЗМЕНЕНИЕ 2'!$A$11:$P$131,2,FALSE)-B80</f>
        <v>0</v>
      </c>
      <c r="R80" s="201"/>
    </row>
    <row r="81" spans="1:18" s="28" customFormat="1" ht="38.25">
      <c r="A81" s="8" t="s">
        <v>346</v>
      </c>
      <c r="B81" s="29">
        <v>3408000</v>
      </c>
      <c r="C81" s="16">
        <v>4021440</v>
      </c>
      <c r="D81" s="22" t="s">
        <v>37</v>
      </c>
      <c r="E81" s="16">
        <v>2</v>
      </c>
      <c r="F81" s="20">
        <v>20</v>
      </c>
      <c r="G81" s="21">
        <v>400</v>
      </c>
      <c r="H81" s="21">
        <v>400</v>
      </c>
      <c r="I81" s="21" t="s">
        <v>53</v>
      </c>
      <c r="J81" s="20">
        <v>5.11</v>
      </c>
      <c r="K81" s="23">
        <v>16</v>
      </c>
      <c r="L81" s="22" t="s">
        <v>49</v>
      </c>
      <c r="M81" s="22" t="s">
        <v>55</v>
      </c>
      <c r="N81" s="22">
        <v>350</v>
      </c>
      <c r="O81" s="22" t="s">
        <v>49</v>
      </c>
      <c r="P81" s="24" t="s">
        <v>663</v>
      </c>
      <c r="Q81" s="197" t="e">
        <f>VLOOKUP(A81,'[2]ИЗМЕНЕНИЕ 2'!$A$11:$P$131,2,FALSE)-B81</f>
        <v>#N/A</v>
      </c>
      <c r="R81" s="201"/>
    </row>
    <row r="82" spans="1:18" s="28" customFormat="1" ht="38.25">
      <c r="A82" s="8" t="s">
        <v>348</v>
      </c>
      <c r="B82" s="29">
        <v>3378000</v>
      </c>
      <c r="C82" s="16">
        <v>3986040</v>
      </c>
      <c r="D82" s="22" t="s">
        <v>37</v>
      </c>
      <c r="E82" s="16">
        <v>2</v>
      </c>
      <c r="F82" s="20">
        <v>20</v>
      </c>
      <c r="G82" s="21">
        <v>400</v>
      </c>
      <c r="H82" s="21">
        <v>400</v>
      </c>
      <c r="I82" s="21" t="s">
        <v>53</v>
      </c>
      <c r="J82" s="20">
        <v>5.11</v>
      </c>
      <c r="K82" s="23">
        <v>20</v>
      </c>
      <c r="L82" s="22" t="s">
        <v>49</v>
      </c>
      <c r="M82" s="22" t="s">
        <v>55</v>
      </c>
      <c r="N82" s="22">
        <v>350</v>
      </c>
      <c r="O82" s="22" t="s">
        <v>49</v>
      </c>
      <c r="P82" s="24" t="s">
        <v>664</v>
      </c>
      <c r="Q82" s="197" t="e">
        <f>VLOOKUP(A82,'[2]ИЗМЕНЕНИЕ 2'!$A$11:$P$131,2,FALSE)-B82</f>
        <v>#N/A</v>
      </c>
      <c r="R82" s="201"/>
    </row>
    <row r="83" spans="1:18" s="28" customFormat="1" ht="38.25">
      <c r="A83" s="8" t="s">
        <v>349</v>
      </c>
      <c r="B83" s="29">
        <v>3373000</v>
      </c>
      <c r="C83" s="16">
        <v>3980140</v>
      </c>
      <c r="D83" s="22" t="s">
        <v>37</v>
      </c>
      <c r="E83" s="16">
        <v>2</v>
      </c>
      <c r="F83" s="20">
        <v>20</v>
      </c>
      <c r="G83" s="21">
        <v>400</v>
      </c>
      <c r="H83" s="21">
        <v>400</v>
      </c>
      <c r="I83" s="21" t="s">
        <v>53</v>
      </c>
      <c r="J83" s="20">
        <v>5.11</v>
      </c>
      <c r="K83" s="23">
        <v>16</v>
      </c>
      <c r="L83" s="22" t="s">
        <v>49</v>
      </c>
      <c r="M83" s="22" t="s">
        <v>55</v>
      </c>
      <c r="N83" s="22">
        <v>350</v>
      </c>
      <c r="O83" s="22" t="s">
        <v>49</v>
      </c>
      <c r="P83" s="24" t="s">
        <v>664</v>
      </c>
      <c r="Q83" s="197" t="e">
        <f>VLOOKUP(A83,'[2]ИЗМЕНЕНИЕ 2'!$A$11:$P$131,2,FALSE)-B83</f>
        <v>#N/A</v>
      </c>
      <c r="R83" s="201"/>
    </row>
    <row r="84" spans="1:18" s="28" customFormat="1" ht="38.25">
      <c r="A84" s="8" t="s">
        <v>350</v>
      </c>
      <c r="B84" s="29">
        <v>3358000</v>
      </c>
      <c r="C84" s="16">
        <v>3962440</v>
      </c>
      <c r="D84" s="22" t="s">
        <v>37</v>
      </c>
      <c r="E84" s="16">
        <v>2</v>
      </c>
      <c r="F84" s="20">
        <v>20</v>
      </c>
      <c r="G84" s="21">
        <v>400</v>
      </c>
      <c r="H84" s="21">
        <v>400</v>
      </c>
      <c r="I84" s="21" t="s">
        <v>53</v>
      </c>
      <c r="J84" s="20">
        <v>5.11</v>
      </c>
      <c r="K84" s="23">
        <v>12</v>
      </c>
      <c r="L84" s="22" t="s">
        <v>49</v>
      </c>
      <c r="M84" s="22" t="s">
        <v>55</v>
      </c>
      <c r="N84" s="22">
        <v>350</v>
      </c>
      <c r="O84" s="22" t="s">
        <v>49</v>
      </c>
      <c r="P84" s="24" t="s">
        <v>665</v>
      </c>
      <c r="Q84" s="197" t="e">
        <f>VLOOKUP(A84,'[2]ИЗМЕНЕНИЕ 2'!$A$11:$P$131,2,FALSE)-B84</f>
        <v>#N/A</v>
      </c>
      <c r="R84" s="201"/>
    </row>
    <row r="85" spans="1:18" s="28" customFormat="1" ht="51">
      <c r="A85" s="8" t="s">
        <v>351</v>
      </c>
      <c r="B85" s="29">
        <v>3440000</v>
      </c>
      <c r="C85" s="16">
        <v>4059200</v>
      </c>
      <c r="D85" s="22" t="s">
        <v>37</v>
      </c>
      <c r="E85" s="16">
        <v>2</v>
      </c>
      <c r="F85" s="20">
        <v>20</v>
      </c>
      <c r="G85" s="21">
        <v>400</v>
      </c>
      <c r="H85" s="21">
        <v>400</v>
      </c>
      <c r="I85" s="21" t="s">
        <v>53</v>
      </c>
      <c r="J85" s="20">
        <v>5.11</v>
      </c>
      <c r="K85" s="23">
        <v>20</v>
      </c>
      <c r="L85" s="22" t="s">
        <v>49</v>
      </c>
      <c r="M85" s="22" t="s">
        <v>55</v>
      </c>
      <c r="N85" s="22">
        <v>350</v>
      </c>
      <c r="O85" s="22" t="s">
        <v>49</v>
      </c>
      <c r="P85" s="24" t="s">
        <v>666</v>
      </c>
      <c r="Q85" s="197" t="e">
        <f>VLOOKUP(A85,'[2]ИЗМЕНЕНИЕ 2'!$A$11:$P$131,2,FALSE)-B85</f>
        <v>#N/A</v>
      </c>
      <c r="R85" s="201"/>
    </row>
    <row r="86" spans="1:18" s="28" customFormat="1" ht="38.25">
      <c r="A86" s="8" t="s">
        <v>347</v>
      </c>
      <c r="B86" s="29">
        <v>3450000</v>
      </c>
      <c r="C86" s="16">
        <v>4071000</v>
      </c>
      <c r="D86" s="22" t="s">
        <v>37</v>
      </c>
      <c r="E86" s="16">
        <v>2</v>
      </c>
      <c r="F86" s="20">
        <v>20</v>
      </c>
      <c r="G86" s="21">
        <v>400</v>
      </c>
      <c r="H86" s="21">
        <v>400</v>
      </c>
      <c r="I86" s="21" t="s">
        <v>53</v>
      </c>
      <c r="J86" s="20">
        <v>5.11</v>
      </c>
      <c r="K86" s="23">
        <v>16</v>
      </c>
      <c r="L86" s="22" t="s">
        <v>49</v>
      </c>
      <c r="M86" s="22" t="s">
        <v>55</v>
      </c>
      <c r="N86" s="22">
        <v>350</v>
      </c>
      <c r="O86" s="22" t="s">
        <v>52</v>
      </c>
      <c r="P86" s="24" t="s">
        <v>663</v>
      </c>
      <c r="Q86" s="197" t="e">
        <f>VLOOKUP(A86,'[2]ИЗМЕНЕНИЕ 2'!$A$11:$P$131,2,FALSE)-B86</f>
        <v>#N/A</v>
      </c>
      <c r="R86" s="201"/>
    </row>
    <row r="87" spans="1:18" s="28" customFormat="1" ht="38.25">
      <c r="A87" s="8" t="s">
        <v>503</v>
      </c>
      <c r="B87" s="29">
        <v>3420000</v>
      </c>
      <c r="C87" s="16">
        <v>4035600</v>
      </c>
      <c r="D87" s="22" t="s">
        <v>37</v>
      </c>
      <c r="E87" s="16">
        <v>2</v>
      </c>
      <c r="F87" s="20">
        <v>20</v>
      </c>
      <c r="G87" s="21">
        <v>400</v>
      </c>
      <c r="H87" s="21">
        <v>400</v>
      </c>
      <c r="I87" s="21" t="s">
        <v>53</v>
      </c>
      <c r="J87" s="20">
        <v>5.11</v>
      </c>
      <c r="K87" s="23">
        <v>20</v>
      </c>
      <c r="L87" s="22" t="s">
        <v>49</v>
      </c>
      <c r="M87" s="22" t="s">
        <v>55</v>
      </c>
      <c r="N87" s="22">
        <v>350</v>
      </c>
      <c r="O87" s="22" t="s">
        <v>52</v>
      </c>
      <c r="P87" s="24" t="s">
        <v>667</v>
      </c>
      <c r="Q87" s="197" t="e">
        <f>VLOOKUP(A87,'[2]ИЗМЕНЕНИЕ 2'!$A$11:$P$131,2,FALSE)-B87</f>
        <v>#N/A</v>
      </c>
      <c r="R87" s="201"/>
    </row>
    <row r="88" spans="1:18" s="28" customFormat="1" ht="51">
      <c r="A88" s="8" t="s">
        <v>288</v>
      </c>
      <c r="B88" s="29">
        <v>3711000</v>
      </c>
      <c r="C88" s="16">
        <v>4378980</v>
      </c>
      <c r="D88" s="22" t="s">
        <v>37</v>
      </c>
      <c r="E88" s="16">
        <v>2</v>
      </c>
      <c r="F88" s="20">
        <v>19</v>
      </c>
      <c r="G88" s="21">
        <v>400</v>
      </c>
      <c r="H88" s="21">
        <v>400</v>
      </c>
      <c r="I88" s="21" t="s">
        <v>53</v>
      </c>
      <c r="J88" s="20">
        <v>5.11</v>
      </c>
      <c r="K88" s="23">
        <v>30</v>
      </c>
      <c r="L88" s="22" t="s">
        <v>49</v>
      </c>
      <c r="M88" s="22" t="s">
        <v>55</v>
      </c>
      <c r="N88" s="22">
        <v>350</v>
      </c>
      <c r="O88" s="22" t="s">
        <v>52</v>
      </c>
      <c r="P88" s="24" t="s">
        <v>655</v>
      </c>
      <c r="Q88" s="197" t="e">
        <f>VLOOKUP(A88,'[2]ИЗМЕНЕНИЕ 2'!$A$11:$P$131,2,FALSE)-B88</f>
        <v>#N/A</v>
      </c>
      <c r="R88" s="201"/>
    </row>
    <row r="89" spans="1:18" s="28" customFormat="1" ht="51">
      <c r="A89" s="8" t="s">
        <v>292</v>
      </c>
      <c r="B89" s="29">
        <v>3526000</v>
      </c>
      <c r="C89" s="16">
        <v>4160680</v>
      </c>
      <c r="D89" s="22" t="s">
        <v>37</v>
      </c>
      <c r="E89" s="16">
        <v>2</v>
      </c>
      <c r="F89" s="20">
        <v>20</v>
      </c>
      <c r="G89" s="21">
        <v>400</v>
      </c>
      <c r="H89" s="21">
        <v>400</v>
      </c>
      <c r="I89" s="21" t="s">
        <v>53</v>
      </c>
      <c r="J89" s="20">
        <v>5.11</v>
      </c>
      <c r="K89" s="23">
        <v>20</v>
      </c>
      <c r="L89" s="22">
        <v>1</v>
      </c>
      <c r="M89" s="22" t="s">
        <v>55</v>
      </c>
      <c r="N89" s="22">
        <v>350</v>
      </c>
      <c r="O89" s="22" t="s">
        <v>49</v>
      </c>
      <c r="P89" s="24" t="s">
        <v>650</v>
      </c>
      <c r="Q89" s="197" t="e">
        <f>VLOOKUP(A89,'[2]ИЗМЕНЕНИЕ 2'!$A$11:$P$131,2,FALSE)-B89</f>
        <v>#N/A</v>
      </c>
      <c r="R89" s="201"/>
    </row>
    <row r="90" spans="1:18" s="28" customFormat="1" ht="38.25">
      <c r="A90" s="8" t="s">
        <v>461</v>
      </c>
      <c r="B90" s="29">
        <v>3390000</v>
      </c>
      <c r="C90" s="16">
        <v>4000200</v>
      </c>
      <c r="D90" s="22" t="s">
        <v>37</v>
      </c>
      <c r="E90" s="16">
        <v>2</v>
      </c>
      <c r="F90" s="20">
        <v>20</v>
      </c>
      <c r="G90" s="21">
        <v>400</v>
      </c>
      <c r="H90" s="21">
        <v>400</v>
      </c>
      <c r="I90" s="21" t="s">
        <v>53</v>
      </c>
      <c r="J90" s="20">
        <v>5.11</v>
      </c>
      <c r="K90" s="23">
        <v>20</v>
      </c>
      <c r="L90" s="22">
        <v>1</v>
      </c>
      <c r="M90" s="22" t="s">
        <v>55</v>
      </c>
      <c r="N90" s="22">
        <v>350</v>
      </c>
      <c r="O90" s="22" t="s">
        <v>49</v>
      </c>
      <c r="P90" s="24" t="s">
        <v>668</v>
      </c>
      <c r="Q90" s="197" t="e">
        <f>VLOOKUP(A90,'[2]ИЗМЕНЕНИЕ 2'!$A$11:$P$131,2,FALSE)-B90</f>
        <v>#N/A</v>
      </c>
      <c r="R90" s="201"/>
    </row>
    <row r="91" spans="1:18" s="28" customFormat="1" ht="63.75">
      <c r="A91" s="8" t="s">
        <v>387</v>
      </c>
      <c r="B91" s="29">
        <v>3599000</v>
      </c>
      <c r="C91" s="16">
        <v>4246820</v>
      </c>
      <c r="D91" s="22" t="s">
        <v>37</v>
      </c>
      <c r="E91" s="16">
        <v>2</v>
      </c>
      <c r="F91" s="20">
        <v>20</v>
      </c>
      <c r="G91" s="21">
        <v>400</v>
      </c>
      <c r="H91" s="21">
        <v>400</v>
      </c>
      <c r="I91" s="21" t="s">
        <v>53</v>
      </c>
      <c r="J91" s="20">
        <v>5.11</v>
      </c>
      <c r="K91" s="23">
        <v>16</v>
      </c>
      <c r="L91" s="22">
        <v>1</v>
      </c>
      <c r="M91" s="22" t="s">
        <v>55</v>
      </c>
      <c r="N91" s="22">
        <v>350</v>
      </c>
      <c r="O91" s="22" t="s">
        <v>49</v>
      </c>
      <c r="P91" s="24" t="s">
        <v>656</v>
      </c>
      <c r="Q91" s="197" t="e">
        <f>VLOOKUP(A91,'[2]ИЗМЕНЕНИЕ 2'!$A$11:$P$131,2,FALSE)-B91</f>
        <v>#N/A</v>
      </c>
      <c r="R91" s="201"/>
    </row>
    <row r="92" spans="1:18" s="28" customFormat="1" ht="102">
      <c r="A92" s="8" t="s">
        <v>395</v>
      </c>
      <c r="B92" s="29">
        <v>3469000</v>
      </c>
      <c r="C92" s="16">
        <v>4093420</v>
      </c>
      <c r="D92" s="22" t="s">
        <v>37</v>
      </c>
      <c r="E92" s="16">
        <v>2</v>
      </c>
      <c r="F92" s="20">
        <v>20</v>
      </c>
      <c r="G92" s="21">
        <v>400</v>
      </c>
      <c r="H92" s="21">
        <v>400</v>
      </c>
      <c r="I92" s="21" t="s">
        <v>53</v>
      </c>
      <c r="J92" s="20">
        <v>5.11</v>
      </c>
      <c r="K92" s="23">
        <v>20</v>
      </c>
      <c r="L92" s="22">
        <v>1</v>
      </c>
      <c r="M92" s="22" t="s">
        <v>55</v>
      </c>
      <c r="N92" s="22">
        <v>350</v>
      </c>
      <c r="O92" s="22" t="s">
        <v>49</v>
      </c>
      <c r="P92" s="24" t="s">
        <v>669</v>
      </c>
      <c r="Q92" s="197" t="e">
        <f>VLOOKUP(A92,'[2]ИЗМЕНЕНИЕ 2'!$A$11:$P$131,2,FALSE)-B92</f>
        <v>#N/A</v>
      </c>
      <c r="R92" s="201"/>
    </row>
    <row r="93" spans="1:18" s="28" customFormat="1" ht="102">
      <c r="A93" s="8" t="s">
        <v>489</v>
      </c>
      <c r="B93" s="29">
        <v>3523000</v>
      </c>
      <c r="C93" s="16">
        <v>4157140</v>
      </c>
      <c r="D93" s="22" t="s">
        <v>37</v>
      </c>
      <c r="E93" s="16">
        <v>2</v>
      </c>
      <c r="F93" s="20">
        <v>20</v>
      </c>
      <c r="G93" s="21">
        <v>400</v>
      </c>
      <c r="H93" s="21">
        <v>400</v>
      </c>
      <c r="I93" s="21" t="s">
        <v>53</v>
      </c>
      <c r="J93" s="20">
        <v>5.11</v>
      </c>
      <c r="K93" s="23">
        <v>20</v>
      </c>
      <c r="L93" s="22">
        <v>1</v>
      </c>
      <c r="M93" s="22" t="s">
        <v>55</v>
      </c>
      <c r="N93" s="22">
        <v>350</v>
      </c>
      <c r="O93" s="22" t="s">
        <v>52</v>
      </c>
      <c r="P93" s="24" t="s">
        <v>669</v>
      </c>
      <c r="Q93" s="197" t="e">
        <f>VLOOKUP(A93,'[2]ИЗМЕНЕНИЕ 2'!$A$11:$P$131,2,FALSE)-B93</f>
        <v>#N/A</v>
      </c>
      <c r="R93" s="201"/>
    </row>
    <row r="94" spans="1:18" s="28" customFormat="1" ht="51">
      <c r="A94" s="8" t="s">
        <v>352</v>
      </c>
      <c r="B94" s="16">
        <v>3812000</v>
      </c>
      <c r="C94" s="16">
        <v>4498160</v>
      </c>
      <c r="D94" s="22" t="s">
        <v>39</v>
      </c>
      <c r="E94" s="16">
        <v>2</v>
      </c>
      <c r="F94" s="20">
        <v>25.5</v>
      </c>
      <c r="G94" s="21">
        <v>400</v>
      </c>
      <c r="H94" s="21">
        <v>400</v>
      </c>
      <c r="I94" s="21" t="s">
        <v>53</v>
      </c>
      <c r="J94" s="20">
        <v>5.11</v>
      </c>
      <c r="K94" s="23">
        <v>20</v>
      </c>
      <c r="L94" s="22" t="s">
        <v>49</v>
      </c>
      <c r="M94" s="22" t="s">
        <v>55</v>
      </c>
      <c r="N94" s="22">
        <v>210</v>
      </c>
      <c r="O94" s="22" t="s">
        <v>49</v>
      </c>
      <c r="P94" s="24" t="s">
        <v>679</v>
      </c>
      <c r="Q94" s="197" t="e">
        <f>VLOOKUP(A94,'[2]ИЗМЕНЕНИЕ 2'!$A$11:$P$131,2,FALSE)-B94</f>
        <v>#N/A</v>
      </c>
      <c r="R94" s="201"/>
    </row>
    <row r="95" spans="1:18" s="28" customFormat="1" ht="51">
      <c r="A95" s="8" t="s">
        <v>353</v>
      </c>
      <c r="B95" s="16">
        <v>3807000</v>
      </c>
      <c r="C95" s="16">
        <v>4492260</v>
      </c>
      <c r="D95" s="22" t="s">
        <v>39</v>
      </c>
      <c r="E95" s="16">
        <v>2</v>
      </c>
      <c r="F95" s="20">
        <v>25.5</v>
      </c>
      <c r="G95" s="21">
        <v>400</v>
      </c>
      <c r="H95" s="21">
        <v>400</v>
      </c>
      <c r="I95" s="21" t="s">
        <v>53</v>
      </c>
      <c r="J95" s="20">
        <v>5.11</v>
      </c>
      <c r="K95" s="23">
        <v>16</v>
      </c>
      <c r="L95" s="22" t="s">
        <v>49</v>
      </c>
      <c r="M95" s="22" t="s">
        <v>55</v>
      </c>
      <c r="N95" s="22">
        <v>210</v>
      </c>
      <c r="O95" s="22" t="s">
        <v>49</v>
      </c>
      <c r="P95" s="24" t="s">
        <v>679</v>
      </c>
      <c r="Q95" s="197" t="e">
        <f>VLOOKUP(A95,'[2]ИЗМЕНЕНИЕ 2'!$A$11:$P$131,2,FALSE)-B95</f>
        <v>#N/A</v>
      </c>
      <c r="R95" s="201"/>
    </row>
    <row r="96" spans="1:18" s="28" customFormat="1" ht="51">
      <c r="A96" s="8" t="s">
        <v>354</v>
      </c>
      <c r="B96" s="16">
        <v>3763000</v>
      </c>
      <c r="C96" s="16">
        <v>4440340</v>
      </c>
      <c r="D96" s="22" t="s">
        <v>39</v>
      </c>
      <c r="E96" s="16">
        <v>2</v>
      </c>
      <c r="F96" s="20">
        <v>25.5</v>
      </c>
      <c r="G96" s="21">
        <v>400</v>
      </c>
      <c r="H96" s="21">
        <v>400</v>
      </c>
      <c r="I96" s="21" t="s">
        <v>53</v>
      </c>
      <c r="J96" s="20">
        <v>5.11</v>
      </c>
      <c r="K96" s="23">
        <v>20</v>
      </c>
      <c r="L96" s="22" t="s">
        <v>49</v>
      </c>
      <c r="M96" s="22" t="s">
        <v>55</v>
      </c>
      <c r="N96" s="22">
        <v>210</v>
      </c>
      <c r="O96" s="22" t="s">
        <v>49</v>
      </c>
      <c r="P96" s="24" t="s">
        <v>680</v>
      </c>
      <c r="Q96" s="197" t="e">
        <f>VLOOKUP(A96,'[2]ИЗМЕНЕНИЕ 2'!$A$11:$P$131,2,FALSE)-B96</f>
        <v>#N/A</v>
      </c>
      <c r="R96" s="201"/>
    </row>
    <row r="97" spans="1:18" s="28" customFormat="1" ht="51">
      <c r="A97" s="8" t="s">
        <v>355</v>
      </c>
      <c r="B97" s="16">
        <v>3758000</v>
      </c>
      <c r="C97" s="16">
        <v>4434440</v>
      </c>
      <c r="D97" s="22" t="s">
        <v>39</v>
      </c>
      <c r="E97" s="16">
        <v>2</v>
      </c>
      <c r="F97" s="20">
        <v>25.5</v>
      </c>
      <c r="G97" s="21">
        <v>400</v>
      </c>
      <c r="H97" s="21">
        <v>400</v>
      </c>
      <c r="I97" s="21" t="s">
        <v>53</v>
      </c>
      <c r="J97" s="20">
        <v>5.11</v>
      </c>
      <c r="K97" s="23">
        <v>16</v>
      </c>
      <c r="L97" s="22" t="s">
        <v>49</v>
      </c>
      <c r="M97" s="22" t="s">
        <v>55</v>
      </c>
      <c r="N97" s="22">
        <v>210</v>
      </c>
      <c r="O97" s="22" t="s">
        <v>49</v>
      </c>
      <c r="P97" s="24" t="s">
        <v>680</v>
      </c>
      <c r="Q97" s="197" t="e">
        <f>VLOOKUP(A97,'[2]ИЗМЕНЕНИЕ 2'!$A$11:$P$131,2,FALSE)-B97</f>
        <v>#N/A</v>
      </c>
      <c r="R97" s="201"/>
    </row>
    <row r="98" spans="1:18" s="28" customFormat="1" ht="51">
      <c r="A98" s="8" t="s">
        <v>126</v>
      </c>
      <c r="B98" s="16">
        <v>4020000</v>
      </c>
      <c r="C98" s="16">
        <v>4743600</v>
      </c>
      <c r="D98" s="22" t="s">
        <v>35</v>
      </c>
      <c r="E98" s="16">
        <v>2</v>
      </c>
      <c r="F98" s="20">
        <v>19</v>
      </c>
      <c r="G98" s="21">
        <v>400</v>
      </c>
      <c r="H98" s="21">
        <v>400</v>
      </c>
      <c r="I98" s="21" t="s">
        <v>53</v>
      </c>
      <c r="J98" s="20">
        <v>5.11</v>
      </c>
      <c r="K98" s="23">
        <v>16</v>
      </c>
      <c r="L98" s="22" t="s">
        <v>49</v>
      </c>
      <c r="M98" s="22" t="s">
        <v>56</v>
      </c>
      <c r="N98" s="22">
        <v>350</v>
      </c>
      <c r="O98" s="22" t="s">
        <v>49</v>
      </c>
      <c r="P98" s="24" t="s">
        <v>671</v>
      </c>
      <c r="Q98" s="197" t="e">
        <f>VLOOKUP(A98,'[2]ИЗМЕНЕНИЕ 2'!$A$11:$P$131,2,FALSE)-B98</f>
        <v>#N/A</v>
      </c>
      <c r="R98" s="201"/>
    </row>
    <row r="99" spans="1:18" s="28" customFormat="1" ht="51">
      <c r="A99" s="8" t="s">
        <v>96</v>
      </c>
      <c r="B99" s="16">
        <v>4464000</v>
      </c>
      <c r="C99" s="16">
        <v>5267520</v>
      </c>
      <c r="D99" s="22" t="s">
        <v>35</v>
      </c>
      <c r="E99" s="16">
        <v>1</v>
      </c>
      <c r="F99" s="20">
        <v>19.5</v>
      </c>
      <c r="G99" s="21">
        <v>400</v>
      </c>
      <c r="H99" s="21">
        <v>400</v>
      </c>
      <c r="I99" s="21" t="s">
        <v>53</v>
      </c>
      <c r="J99" s="20">
        <v>6.88</v>
      </c>
      <c r="K99" s="23">
        <v>12</v>
      </c>
      <c r="L99" s="22" t="s">
        <v>49</v>
      </c>
      <c r="M99" s="22" t="s">
        <v>2</v>
      </c>
      <c r="N99" s="22">
        <v>350</v>
      </c>
      <c r="O99" s="22" t="s">
        <v>49</v>
      </c>
      <c r="P99" s="24" t="s">
        <v>675</v>
      </c>
      <c r="Q99" s="197" t="e">
        <f>VLOOKUP(A99,'[2]ИЗМЕНЕНИЕ 2'!$A$11:$P$131,2,FALSE)-B99</f>
        <v>#N/A</v>
      </c>
      <c r="R99" s="201"/>
    </row>
    <row r="100" spans="1:18" s="28" customFormat="1" ht="51.75" thickBot="1">
      <c r="A100" s="31" t="s">
        <v>365</v>
      </c>
      <c r="B100" s="34">
        <v>4771000</v>
      </c>
      <c r="C100" s="34">
        <v>5629780</v>
      </c>
      <c r="D100" s="37" t="s">
        <v>35</v>
      </c>
      <c r="E100" s="34">
        <v>1</v>
      </c>
      <c r="F100" s="35">
        <v>19.5</v>
      </c>
      <c r="G100" s="36">
        <v>400</v>
      </c>
      <c r="H100" s="36">
        <v>400</v>
      </c>
      <c r="I100" s="36" t="s">
        <v>53</v>
      </c>
      <c r="J100" s="35">
        <v>6.88</v>
      </c>
      <c r="K100" s="38">
        <v>16</v>
      </c>
      <c r="L100" s="37">
        <v>1</v>
      </c>
      <c r="M100" s="37" t="s">
        <v>2</v>
      </c>
      <c r="N100" s="37">
        <v>350</v>
      </c>
      <c r="O100" s="37" t="s">
        <v>49</v>
      </c>
      <c r="P100" s="39" t="s">
        <v>676</v>
      </c>
      <c r="Q100" s="197" t="e">
        <f>VLOOKUP(A100,'[2]ИЗМЕНЕНИЕ 2'!$A$11:$P$131,2,FALSE)-B100</f>
        <v>#N/A</v>
      </c>
      <c r="R100" s="201"/>
    </row>
    <row r="101" spans="1:18" s="25" customFormat="1" ht="27" customHeight="1" thickBot="1">
      <c r="A101" s="206" t="s">
        <v>29</v>
      </c>
      <c r="B101" s="207"/>
      <c r="C101" s="207"/>
      <c r="D101" s="207"/>
      <c r="E101" s="207"/>
      <c r="F101" s="207"/>
      <c r="G101" s="207"/>
      <c r="H101" s="207"/>
      <c r="I101" s="207"/>
      <c r="J101" s="207"/>
      <c r="K101" s="207"/>
      <c r="L101" s="207"/>
      <c r="M101" s="207"/>
      <c r="N101" s="207"/>
      <c r="O101" s="207"/>
      <c r="P101" s="208"/>
      <c r="Q101" s="197">
        <f>VLOOKUP(A101,'[2]ИЗМЕНЕНИЕ 2'!$A$11:$P$131,2,FALSE)-B101</f>
        <v>0</v>
      </c>
      <c r="R101" s="196"/>
    </row>
    <row r="102" spans="1:18" s="25" customFormat="1" ht="38.25">
      <c r="A102" s="8" t="s">
        <v>150</v>
      </c>
      <c r="B102" s="118">
        <v>2022000</v>
      </c>
      <c r="C102" s="16">
        <v>2385960</v>
      </c>
      <c r="D102" s="22" t="s">
        <v>38</v>
      </c>
      <c r="E102" s="16">
        <v>2</v>
      </c>
      <c r="F102" s="20">
        <v>7.07</v>
      </c>
      <c r="G102" s="21">
        <v>185</v>
      </c>
      <c r="H102" s="21">
        <v>177</v>
      </c>
      <c r="I102" s="21" t="s">
        <v>85</v>
      </c>
      <c r="J102" s="20">
        <v>4.22</v>
      </c>
      <c r="K102" s="21">
        <v>4920</v>
      </c>
      <c r="L102" s="22" t="s">
        <v>69</v>
      </c>
      <c r="M102" s="22" t="s">
        <v>51</v>
      </c>
      <c r="N102" s="22">
        <v>210</v>
      </c>
      <c r="O102" s="22" t="s">
        <v>49</v>
      </c>
      <c r="P102" s="24" t="s">
        <v>731</v>
      </c>
      <c r="Q102" s="197" t="e">
        <f>VLOOKUP(A102,'[2]ИЗМЕНЕНИЕ 2'!$A$11:$P$131,2,FALSE)-B102</f>
        <v>#N/A</v>
      </c>
      <c r="R102" s="196"/>
    </row>
    <row r="103" spans="1:18" s="25" customFormat="1" ht="38.25">
      <c r="A103" s="8" t="s">
        <v>253</v>
      </c>
      <c r="B103" s="118">
        <v>2109000</v>
      </c>
      <c r="C103" s="16">
        <v>2488620</v>
      </c>
      <c r="D103" s="22" t="s">
        <v>38</v>
      </c>
      <c r="E103" s="16">
        <v>2</v>
      </c>
      <c r="F103" s="20">
        <v>6.9</v>
      </c>
      <c r="G103" s="21">
        <v>245</v>
      </c>
      <c r="H103" s="21">
        <v>242</v>
      </c>
      <c r="I103" s="21" t="s">
        <v>85</v>
      </c>
      <c r="J103" s="20">
        <v>4.22</v>
      </c>
      <c r="K103" s="21">
        <v>4860</v>
      </c>
      <c r="L103" s="22" t="s">
        <v>70</v>
      </c>
      <c r="M103" s="22" t="s">
        <v>51</v>
      </c>
      <c r="N103" s="22">
        <v>210</v>
      </c>
      <c r="O103" s="22" t="s">
        <v>13</v>
      </c>
      <c r="P103" s="24" t="s">
        <v>737</v>
      </c>
      <c r="Q103" s="197" t="e">
        <f>VLOOKUP(A103,'[2]ИЗМЕНЕНИЕ 2'!$A$11:$P$131,2,FALSE)-B103</f>
        <v>#N/A</v>
      </c>
      <c r="R103" s="196"/>
    </row>
    <row r="104" spans="1:18" s="25" customFormat="1" ht="38.25">
      <c r="A104" s="8" t="s">
        <v>229</v>
      </c>
      <c r="B104" s="118">
        <v>2139000</v>
      </c>
      <c r="C104" s="16">
        <v>2524020</v>
      </c>
      <c r="D104" s="22" t="s">
        <v>38</v>
      </c>
      <c r="E104" s="16">
        <v>2</v>
      </c>
      <c r="F104" s="20">
        <v>6.84</v>
      </c>
      <c r="G104" s="21">
        <v>245</v>
      </c>
      <c r="H104" s="21">
        <v>242</v>
      </c>
      <c r="I104" s="21" t="s">
        <v>85</v>
      </c>
      <c r="J104" s="20">
        <v>4.22</v>
      </c>
      <c r="K104" s="21">
        <v>5755</v>
      </c>
      <c r="L104" s="22">
        <v>1</v>
      </c>
      <c r="M104" s="22" t="s">
        <v>51</v>
      </c>
      <c r="N104" s="22">
        <v>210</v>
      </c>
      <c r="O104" s="22" t="s">
        <v>13</v>
      </c>
      <c r="P104" s="24" t="s">
        <v>737</v>
      </c>
      <c r="Q104" s="197" t="e">
        <f>VLOOKUP(A104,'[2]ИЗМЕНЕНИЕ 2'!$A$11:$P$131,2,FALSE)-B104</f>
        <v>#N/A</v>
      </c>
      <c r="R104" s="196"/>
    </row>
    <row r="105" spans="1:18" s="25" customFormat="1" ht="51">
      <c r="A105" s="8" t="s">
        <v>230</v>
      </c>
      <c r="B105" s="118">
        <v>2159000</v>
      </c>
      <c r="C105" s="16">
        <v>2547620</v>
      </c>
      <c r="D105" s="22" t="s">
        <v>38</v>
      </c>
      <c r="E105" s="16">
        <v>2</v>
      </c>
      <c r="F105" s="20">
        <v>6.84</v>
      </c>
      <c r="G105" s="21">
        <v>245</v>
      </c>
      <c r="H105" s="21">
        <v>242</v>
      </c>
      <c r="I105" s="21" t="s">
        <v>85</v>
      </c>
      <c r="J105" s="20">
        <v>4.22</v>
      </c>
      <c r="K105" s="21">
        <v>5755</v>
      </c>
      <c r="L105" s="22">
        <v>1</v>
      </c>
      <c r="M105" s="22" t="s">
        <v>51</v>
      </c>
      <c r="N105" s="22">
        <v>210</v>
      </c>
      <c r="O105" s="22" t="s">
        <v>13</v>
      </c>
      <c r="P105" s="24" t="s">
        <v>738</v>
      </c>
      <c r="Q105" s="197" t="e">
        <f>VLOOKUP(A105,'[2]ИЗМЕНЕНИЕ 2'!$A$11:$P$131,2,FALSE)-B105</f>
        <v>#N/A</v>
      </c>
      <c r="R105" s="196"/>
    </row>
    <row r="106" spans="1:18" s="25" customFormat="1" ht="25.5">
      <c r="A106" s="8" t="s">
        <v>182</v>
      </c>
      <c r="B106" s="29">
        <v>2546000</v>
      </c>
      <c r="C106" s="16">
        <v>3004280</v>
      </c>
      <c r="D106" s="22" t="s">
        <v>35</v>
      </c>
      <c r="E106" s="16">
        <v>1</v>
      </c>
      <c r="F106" s="20">
        <v>12.84</v>
      </c>
      <c r="G106" s="21">
        <v>300</v>
      </c>
      <c r="H106" s="21">
        <v>300</v>
      </c>
      <c r="I106" s="21" t="s">
        <v>68</v>
      </c>
      <c r="J106" s="20">
        <v>5.94</v>
      </c>
      <c r="K106" s="21">
        <v>6020</v>
      </c>
      <c r="L106" s="22" t="s">
        <v>49</v>
      </c>
      <c r="M106" s="22" t="s">
        <v>175</v>
      </c>
      <c r="N106" s="22" t="s">
        <v>50</v>
      </c>
      <c r="O106" s="22" t="s">
        <v>48</v>
      </c>
      <c r="P106" s="24" t="s">
        <v>543</v>
      </c>
      <c r="Q106" s="197" t="e">
        <f>VLOOKUP(A106,'[2]ИЗМЕНЕНИЕ 2'!$A$11:$P$131,2,FALSE)-B106</f>
        <v>#N/A</v>
      </c>
      <c r="R106" s="196"/>
    </row>
    <row r="107" spans="1:18" s="25" customFormat="1" ht="25.5">
      <c r="A107" s="8" t="s">
        <v>439</v>
      </c>
      <c r="B107" s="29">
        <v>2261000</v>
      </c>
      <c r="C107" s="16">
        <v>2667980</v>
      </c>
      <c r="D107" s="22" t="s">
        <v>35</v>
      </c>
      <c r="E107" s="16">
        <v>1</v>
      </c>
      <c r="F107" s="20">
        <v>12.7</v>
      </c>
      <c r="G107" s="21">
        <v>300</v>
      </c>
      <c r="H107" s="21">
        <v>300</v>
      </c>
      <c r="I107" s="21">
        <v>154</v>
      </c>
      <c r="J107" s="20">
        <v>6.53</v>
      </c>
      <c r="K107" s="21">
        <v>6100</v>
      </c>
      <c r="L107" s="22" t="s">
        <v>49</v>
      </c>
      <c r="M107" s="22" t="s">
        <v>175</v>
      </c>
      <c r="N107" s="22" t="s">
        <v>50</v>
      </c>
      <c r="O107" s="22" t="s">
        <v>48</v>
      </c>
      <c r="P107" s="24" t="s">
        <v>543</v>
      </c>
      <c r="Q107" s="197" t="e">
        <f>VLOOKUP(A107,'[2]ИЗМЕНЕНИЕ 2'!$A$11:$P$131,2,FALSE)-B107</f>
        <v>#N/A</v>
      </c>
      <c r="R107" s="196"/>
    </row>
    <row r="108" spans="1:18" s="25" customFormat="1" ht="25.5">
      <c r="A108" s="8" t="s">
        <v>132</v>
      </c>
      <c r="B108" s="29">
        <v>2665000</v>
      </c>
      <c r="C108" s="16">
        <v>3144700</v>
      </c>
      <c r="D108" s="22" t="s">
        <v>35</v>
      </c>
      <c r="E108" s="16">
        <v>1</v>
      </c>
      <c r="F108" s="20">
        <v>12.44</v>
      </c>
      <c r="G108" s="21">
        <v>300</v>
      </c>
      <c r="H108" s="21">
        <v>300</v>
      </c>
      <c r="I108" s="21" t="s">
        <v>68</v>
      </c>
      <c r="J108" s="20">
        <v>5.94</v>
      </c>
      <c r="K108" s="21">
        <v>5900</v>
      </c>
      <c r="L108" s="22">
        <v>1</v>
      </c>
      <c r="M108" s="22" t="s">
        <v>175</v>
      </c>
      <c r="N108" s="22" t="s">
        <v>50</v>
      </c>
      <c r="O108" s="22" t="s">
        <v>48</v>
      </c>
      <c r="P108" s="24" t="s">
        <v>545</v>
      </c>
      <c r="Q108" s="197" t="e">
        <f>VLOOKUP(A108,'[2]ИЗМЕНЕНИЕ 2'!$A$11:$P$131,2,FALSE)-B108</f>
        <v>#N/A</v>
      </c>
      <c r="R108" s="196"/>
    </row>
    <row r="109" spans="1:18" s="25" customFormat="1" ht="25.5">
      <c r="A109" s="8" t="s">
        <v>133</v>
      </c>
      <c r="B109" s="29">
        <v>2561000</v>
      </c>
      <c r="C109" s="16">
        <v>3021980</v>
      </c>
      <c r="D109" s="22" t="s">
        <v>35</v>
      </c>
      <c r="E109" s="16">
        <v>1</v>
      </c>
      <c r="F109" s="20">
        <v>12.44</v>
      </c>
      <c r="G109" s="21">
        <v>300</v>
      </c>
      <c r="H109" s="21">
        <v>300</v>
      </c>
      <c r="I109" s="21" t="s">
        <v>68</v>
      </c>
      <c r="J109" s="20">
        <v>5.94</v>
      </c>
      <c r="K109" s="21">
        <v>5570</v>
      </c>
      <c r="L109" s="22">
        <v>1</v>
      </c>
      <c r="M109" s="22" t="s">
        <v>175</v>
      </c>
      <c r="N109" s="22" t="s">
        <v>50</v>
      </c>
      <c r="O109" s="22" t="s">
        <v>48</v>
      </c>
      <c r="P109" s="24" t="s">
        <v>543</v>
      </c>
      <c r="Q109" s="197" t="e">
        <f>VLOOKUP(A109,'[2]ИЗМЕНЕНИЕ 2'!$A$11:$P$131,2,FALSE)-B109</f>
        <v>#N/A</v>
      </c>
      <c r="R109" s="196"/>
    </row>
    <row r="110" spans="1:18" s="25" customFormat="1" ht="25.5">
      <c r="A110" s="8" t="s">
        <v>377</v>
      </c>
      <c r="B110" s="29">
        <v>2585000</v>
      </c>
      <c r="C110" s="16">
        <v>3050300</v>
      </c>
      <c r="D110" s="22" t="s">
        <v>35</v>
      </c>
      <c r="E110" s="16">
        <v>1</v>
      </c>
      <c r="F110" s="20">
        <v>12.44</v>
      </c>
      <c r="G110" s="21">
        <v>300</v>
      </c>
      <c r="H110" s="21">
        <v>300</v>
      </c>
      <c r="I110" s="21">
        <v>154</v>
      </c>
      <c r="J110" s="20">
        <v>6.53</v>
      </c>
      <c r="K110" s="21">
        <v>5900</v>
      </c>
      <c r="L110" s="22">
        <v>1</v>
      </c>
      <c r="M110" s="22" t="s">
        <v>175</v>
      </c>
      <c r="N110" s="22" t="s">
        <v>50</v>
      </c>
      <c r="O110" s="22" t="s">
        <v>48</v>
      </c>
      <c r="P110" s="24" t="s">
        <v>545</v>
      </c>
      <c r="Q110" s="197" t="e">
        <f>VLOOKUP(A110,'[2]ИЗМЕНЕНИЕ 2'!$A$11:$P$131,2,FALSE)-B110</f>
        <v>#N/A</v>
      </c>
      <c r="R110" s="196"/>
    </row>
    <row r="111" spans="1:18" s="25" customFormat="1" ht="25.5">
      <c r="A111" s="8" t="s">
        <v>371</v>
      </c>
      <c r="B111" s="29">
        <v>2437000</v>
      </c>
      <c r="C111" s="16">
        <v>2875660</v>
      </c>
      <c r="D111" s="22" t="s">
        <v>35</v>
      </c>
      <c r="E111" s="16">
        <v>1</v>
      </c>
      <c r="F111" s="20">
        <v>12.44</v>
      </c>
      <c r="G111" s="21">
        <v>300</v>
      </c>
      <c r="H111" s="21">
        <v>300</v>
      </c>
      <c r="I111" s="21">
        <v>154</v>
      </c>
      <c r="J111" s="20">
        <v>6.53</v>
      </c>
      <c r="K111" s="21">
        <v>5570</v>
      </c>
      <c r="L111" s="22">
        <v>1</v>
      </c>
      <c r="M111" s="22" t="s">
        <v>175</v>
      </c>
      <c r="N111" s="22" t="s">
        <v>50</v>
      </c>
      <c r="O111" s="22" t="s">
        <v>49</v>
      </c>
      <c r="P111" s="24" t="s">
        <v>543</v>
      </c>
      <c r="Q111" s="197" t="e">
        <f>VLOOKUP(A111,'[2]ИЗМЕНЕНИЕ 2'!$A$11:$P$131,2,FALSE)-B111</f>
        <v>#N/A</v>
      </c>
      <c r="R111" s="196"/>
    </row>
    <row r="112" spans="1:18" s="25" customFormat="1" ht="25.5">
      <c r="A112" s="8" t="s">
        <v>375</v>
      </c>
      <c r="B112" s="29">
        <v>2432000</v>
      </c>
      <c r="C112" s="16">
        <v>2869760</v>
      </c>
      <c r="D112" s="22" t="s">
        <v>35</v>
      </c>
      <c r="E112" s="16">
        <v>1</v>
      </c>
      <c r="F112" s="20">
        <v>12.44</v>
      </c>
      <c r="G112" s="21">
        <v>300</v>
      </c>
      <c r="H112" s="21">
        <v>300</v>
      </c>
      <c r="I112" s="21">
        <v>154</v>
      </c>
      <c r="J112" s="20">
        <v>6.53</v>
      </c>
      <c r="K112" s="21">
        <v>6100</v>
      </c>
      <c r="L112" s="22" t="s">
        <v>49</v>
      </c>
      <c r="M112" s="22" t="s">
        <v>175</v>
      </c>
      <c r="N112" s="22">
        <v>210</v>
      </c>
      <c r="O112" s="22" t="s">
        <v>70</v>
      </c>
      <c r="P112" s="24" t="s">
        <v>543</v>
      </c>
      <c r="Q112" s="197" t="e">
        <f>VLOOKUP(A112,'[2]ИЗМЕНЕНИЕ 2'!$A$11:$P$131,2,FALSE)-B112</f>
        <v>#N/A</v>
      </c>
      <c r="R112" s="196"/>
    </row>
    <row r="113" spans="1:18" s="25" customFormat="1" ht="25.5">
      <c r="A113" s="8" t="s">
        <v>137</v>
      </c>
      <c r="B113" s="29">
        <v>2590000</v>
      </c>
      <c r="C113" s="16">
        <v>3056200</v>
      </c>
      <c r="D113" s="22" t="s">
        <v>35</v>
      </c>
      <c r="E113" s="16">
        <v>1</v>
      </c>
      <c r="F113" s="20">
        <v>12.13</v>
      </c>
      <c r="G113" s="21">
        <v>300</v>
      </c>
      <c r="H113" s="21">
        <v>300</v>
      </c>
      <c r="I113" s="21" t="s">
        <v>68</v>
      </c>
      <c r="J113" s="20">
        <v>5.94</v>
      </c>
      <c r="K113" s="21">
        <v>6275</v>
      </c>
      <c r="L113" s="22">
        <v>1</v>
      </c>
      <c r="M113" s="22" t="s">
        <v>175</v>
      </c>
      <c r="N113" s="22" t="s">
        <v>50</v>
      </c>
      <c r="O113" s="22" t="s">
        <v>48</v>
      </c>
      <c r="P113" s="24" t="s">
        <v>543</v>
      </c>
      <c r="Q113" s="197" t="e">
        <f>VLOOKUP(A113,'[2]ИЗМЕНЕНИЕ 2'!$A$11:$P$131,2,FALSE)-B113</f>
        <v>#N/A</v>
      </c>
      <c r="R113" s="196"/>
    </row>
    <row r="114" spans="1:18" s="25" customFormat="1" ht="25.5">
      <c r="A114" s="8" t="s">
        <v>373</v>
      </c>
      <c r="B114" s="29">
        <v>2454000</v>
      </c>
      <c r="C114" s="16">
        <v>2895720</v>
      </c>
      <c r="D114" s="22" t="s">
        <v>35</v>
      </c>
      <c r="E114" s="16">
        <v>1</v>
      </c>
      <c r="F114" s="20">
        <v>12.68</v>
      </c>
      <c r="G114" s="21">
        <v>300</v>
      </c>
      <c r="H114" s="21">
        <v>300</v>
      </c>
      <c r="I114" s="21">
        <v>154</v>
      </c>
      <c r="J114" s="20">
        <v>6.53</v>
      </c>
      <c r="K114" s="21">
        <v>5975</v>
      </c>
      <c r="L114" s="22">
        <v>1</v>
      </c>
      <c r="M114" s="22" t="s">
        <v>175</v>
      </c>
      <c r="N114" s="22" t="s">
        <v>50</v>
      </c>
      <c r="O114" s="22" t="s">
        <v>49</v>
      </c>
      <c r="P114" s="24" t="s">
        <v>543</v>
      </c>
      <c r="Q114" s="197" t="e">
        <f>VLOOKUP(A114,'[2]ИЗМЕНЕНИЕ 2'!$A$11:$P$131,2,FALSE)-B114</f>
        <v>#N/A</v>
      </c>
      <c r="R114" s="196"/>
    </row>
    <row r="115" spans="1:18" s="25" customFormat="1" ht="25.5">
      <c r="A115" s="8" t="s">
        <v>440</v>
      </c>
      <c r="B115" s="29">
        <v>2442000</v>
      </c>
      <c r="C115" s="16">
        <v>2881560</v>
      </c>
      <c r="D115" s="22" t="s">
        <v>35</v>
      </c>
      <c r="E115" s="16">
        <v>1</v>
      </c>
      <c r="F115" s="20">
        <v>12.68</v>
      </c>
      <c r="G115" s="21">
        <v>300</v>
      </c>
      <c r="H115" s="21">
        <v>300</v>
      </c>
      <c r="I115" s="21">
        <v>154</v>
      </c>
      <c r="J115" s="20">
        <v>6.53</v>
      </c>
      <c r="K115" s="21">
        <v>5975</v>
      </c>
      <c r="L115" s="22" t="s">
        <v>49</v>
      </c>
      <c r="M115" s="22" t="s">
        <v>175</v>
      </c>
      <c r="N115" s="22" t="s">
        <v>50</v>
      </c>
      <c r="O115" s="22" t="s">
        <v>48</v>
      </c>
      <c r="P115" s="24" t="s">
        <v>546</v>
      </c>
      <c r="Q115" s="197" t="e">
        <f>VLOOKUP(A115,'[2]ИЗМЕНЕНИЕ 2'!$A$11:$P$131,2,FALSE)-B115</f>
        <v>#N/A</v>
      </c>
      <c r="R115" s="196"/>
    </row>
    <row r="116" spans="1:18" s="25" customFormat="1" ht="25.5">
      <c r="A116" s="8" t="s">
        <v>134</v>
      </c>
      <c r="B116" s="29">
        <v>2534000</v>
      </c>
      <c r="C116" s="16">
        <v>2990120</v>
      </c>
      <c r="D116" s="22" t="s">
        <v>35</v>
      </c>
      <c r="E116" s="16">
        <v>1</v>
      </c>
      <c r="F116" s="20">
        <v>12.68</v>
      </c>
      <c r="G116" s="21">
        <v>300</v>
      </c>
      <c r="H116" s="21">
        <v>300</v>
      </c>
      <c r="I116" s="21" t="s">
        <v>68</v>
      </c>
      <c r="J116" s="20">
        <v>5.94</v>
      </c>
      <c r="K116" s="21">
        <v>5975</v>
      </c>
      <c r="L116" s="22">
        <v>1</v>
      </c>
      <c r="M116" s="22" t="s">
        <v>175</v>
      </c>
      <c r="N116" s="22" t="s">
        <v>50</v>
      </c>
      <c r="O116" s="22" t="s">
        <v>48</v>
      </c>
      <c r="P116" s="24" t="s">
        <v>543</v>
      </c>
      <c r="Q116" s="197" t="e">
        <f>VLOOKUP(A116,'[2]ИЗМЕНЕНИЕ 2'!$A$11:$P$131,2,FALSE)-B116</f>
        <v>#N/A</v>
      </c>
      <c r="R116" s="196"/>
    </row>
    <row r="117" spans="1:18" s="25" customFormat="1" ht="25.5">
      <c r="A117" s="8" t="s">
        <v>374</v>
      </c>
      <c r="B117" s="29">
        <v>2446000</v>
      </c>
      <c r="C117" s="16">
        <v>2886280</v>
      </c>
      <c r="D117" s="22" t="s">
        <v>35</v>
      </c>
      <c r="E117" s="16">
        <v>1</v>
      </c>
      <c r="F117" s="20">
        <v>12.68</v>
      </c>
      <c r="G117" s="21">
        <v>300</v>
      </c>
      <c r="H117" s="21">
        <v>300</v>
      </c>
      <c r="I117" s="21">
        <v>154</v>
      </c>
      <c r="J117" s="20">
        <v>6.53</v>
      </c>
      <c r="K117" s="21">
        <v>6300</v>
      </c>
      <c r="L117" s="22">
        <v>1</v>
      </c>
      <c r="M117" s="22" t="s">
        <v>175</v>
      </c>
      <c r="N117" s="22" t="s">
        <v>50</v>
      </c>
      <c r="O117" s="22" t="s">
        <v>49</v>
      </c>
      <c r="P117" s="24" t="s">
        <v>543</v>
      </c>
      <c r="Q117" s="197" t="e">
        <f>VLOOKUP(A117,'[2]ИЗМЕНЕНИЕ 2'!$A$11:$P$131,2,FALSE)-B117</f>
        <v>#N/A</v>
      </c>
      <c r="R117" s="196"/>
    </row>
    <row r="118" spans="1:18" s="25" customFormat="1" ht="25.5">
      <c r="A118" s="8" t="s">
        <v>293</v>
      </c>
      <c r="B118" s="29">
        <v>2596000</v>
      </c>
      <c r="C118" s="16">
        <v>3063280</v>
      </c>
      <c r="D118" s="22" t="s">
        <v>35</v>
      </c>
      <c r="E118" s="16">
        <v>1</v>
      </c>
      <c r="F118" s="20">
        <v>13.65</v>
      </c>
      <c r="G118" s="21">
        <v>300</v>
      </c>
      <c r="H118" s="21">
        <v>300</v>
      </c>
      <c r="I118" s="21" t="s">
        <v>68</v>
      </c>
      <c r="J118" s="20">
        <v>5.94</v>
      </c>
      <c r="K118" s="21">
        <v>7040</v>
      </c>
      <c r="L118" s="22">
        <v>1</v>
      </c>
      <c r="M118" s="22" t="s">
        <v>175</v>
      </c>
      <c r="N118" s="22" t="s">
        <v>50</v>
      </c>
      <c r="O118" s="22" t="s">
        <v>48</v>
      </c>
      <c r="P118" s="24" t="s">
        <v>543</v>
      </c>
      <c r="Q118" s="197" t="e">
        <f>VLOOKUP(A118,'[2]ИЗМЕНЕНИЕ 2'!$A$11:$P$131,2,FALSE)-B118</f>
        <v>#N/A</v>
      </c>
      <c r="R118" s="196"/>
    </row>
    <row r="119" spans="1:18" s="25" customFormat="1" ht="25.5">
      <c r="A119" s="8" t="s">
        <v>501</v>
      </c>
      <c r="B119" s="29">
        <v>2599000</v>
      </c>
      <c r="C119" s="16">
        <v>3066820</v>
      </c>
      <c r="D119" s="22" t="s">
        <v>35</v>
      </c>
      <c r="E119" s="16">
        <v>1</v>
      </c>
      <c r="F119" s="20">
        <v>13.6</v>
      </c>
      <c r="G119" s="21">
        <v>300</v>
      </c>
      <c r="H119" s="21">
        <v>300</v>
      </c>
      <c r="I119" s="21" t="s">
        <v>68</v>
      </c>
      <c r="J119" s="20">
        <v>5.94</v>
      </c>
      <c r="K119" s="21">
        <v>6680</v>
      </c>
      <c r="L119" s="22">
        <v>1</v>
      </c>
      <c r="M119" s="22" t="s">
        <v>175</v>
      </c>
      <c r="N119" s="22" t="s">
        <v>50</v>
      </c>
      <c r="O119" s="22" t="s">
        <v>48</v>
      </c>
      <c r="P119" s="24" t="s">
        <v>543</v>
      </c>
      <c r="Q119" s="197" t="e">
        <f>VLOOKUP(A119,'[2]ИЗМЕНЕНИЕ 2'!$A$11:$P$131,2,FALSE)-B119</f>
        <v>#N/A</v>
      </c>
      <c r="R119" s="196"/>
    </row>
    <row r="120" spans="1:18" s="25" customFormat="1" ht="25.5">
      <c r="A120" s="8" t="s">
        <v>372</v>
      </c>
      <c r="B120" s="29">
        <v>2466000</v>
      </c>
      <c r="C120" s="16">
        <v>2909880</v>
      </c>
      <c r="D120" s="22" t="s">
        <v>35</v>
      </c>
      <c r="E120" s="16">
        <v>1</v>
      </c>
      <c r="F120" s="20">
        <v>12.13</v>
      </c>
      <c r="G120" s="21">
        <v>300</v>
      </c>
      <c r="H120" s="21">
        <v>300</v>
      </c>
      <c r="I120" s="21">
        <v>154</v>
      </c>
      <c r="J120" s="20">
        <v>6.53</v>
      </c>
      <c r="K120" s="21">
        <v>6275</v>
      </c>
      <c r="L120" s="22">
        <v>1</v>
      </c>
      <c r="M120" s="22" t="s">
        <v>175</v>
      </c>
      <c r="N120" s="22" t="s">
        <v>50</v>
      </c>
      <c r="O120" s="22" t="s">
        <v>49</v>
      </c>
      <c r="P120" s="24" t="s">
        <v>543</v>
      </c>
      <c r="Q120" s="197" t="e">
        <f>VLOOKUP(A120,'[2]ИЗМЕНЕНИЕ 2'!$A$11:$P$131,2,FALSE)-B120</f>
        <v>#N/A</v>
      </c>
      <c r="R120" s="196"/>
    </row>
    <row r="121" spans="1:18" s="25" customFormat="1" ht="25.5">
      <c r="A121" s="8" t="s">
        <v>376</v>
      </c>
      <c r="B121" s="29">
        <v>2473000</v>
      </c>
      <c r="C121" s="16">
        <v>2918140</v>
      </c>
      <c r="D121" s="22" t="s">
        <v>35</v>
      </c>
      <c r="E121" s="16">
        <v>1</v>
      </c>
      <c r="F121" s="20">
        <v>12.13</v>
      </c>
      <c r="G121" s="21">
        <v>300</v>
      </c>
      <c r="H121" s="21">
        <v>300</v>
      </c>
      <c r="I121" s="21">
        <v>154</v>
      </c>
      <c r="J121" s="20">
        <v>6.53</v>
      </c>
      <c r="K121" s="21">
        <v>6275</v>
      </c>
      <c r="L121" s="22" t="s">
        <v>49</v>
      </c>
      <c r="M121" s="22" t="s">
        <v>175</v>
      </c>
      <c r="N121" s="22" t="s">
        <v>54</v>
      </c>
      <c r="O121" s="22" t="s">
        <v>48</v>
      </c>
      <c r="P121" s="24" t="s">
        <v>543</v>
      </c>
      <c r="Q121" s="197" t="e">
        <f>VLOOKUP(A121,'[2]ИЗМЕНЕНИЕ 2'!$A$11:$P$131,2,FALSE)-B121</f>
        <v>#N/A</v>
      </c>
      <c r="R121" s="196"/>
    </row>
    <row r="122" spans="1:18" s="25" customFormat="1" ht="38.25">
      <c r="A122" s="8" t="s">
        <v>441</v>
      </c>
      <c r="B122" s="29">
        <v>2496000</v>
      </c>
      <c r="C122" s="16">
        <v>2945280</v>
      </c>
      <c r="D122" s="22" t="s">
        <v>35</v>
      </c>
      <c r="E122" s="16">
        <v>1</v>
      </c>
      <c r="F122" s="20">
        <v>12.44</v>
      </c>
      <c r="G122" s="21">
        <v>300</v>
      </c>
      <c r="H122" s="21">
        <v>300</v>
      </c>
      <c r="I122" s="21">
        <v>154</v>
      </c>
      <c r="J122" s="20">
        <v>6.53</v>
      </c>
      <c r="K122" s="21">
        <v>5680</v>
      </c>
      <c r="L122" s="22" t="s">
        <v>49</v>
      </c>
      <c r="M122" s="22" t="s">
        <v>175</v>
      </c>
      <c r="N122" s="22">
        <v>350</v>
      </c>
      <c r="O122" s="22" t="s">
        <v>48</v>
      </c>
      <c r="P122" s="24" t="s">
        <v>693</v>
      </c>
      <c r="Q122" s="197" t="e">
        <f>VLOOKUP(A122,'[2]ИЗМЕНЕНИЕ 2'!$A$11:$P$131,2,FALSE)-B122</f>
        <v>#N/A</v>
      </c>
      <c r="R122" s="196"/>
    </row>
    <row r="123" spans="1:18" s="25" customFormat="1" ht="25.5">
      <c r="A123" s="8" t="s">
        <v>129</v>
      </c>
      <c r="B123" s="29">
        <v>2492000</v>
      </c>
      <c r="C123" s="16">
        <v>2940560</v>
      </c>
      <c r="D123" s="22" t="s">
        <v>35</v>
      </c>
      <c r="E123" s="16">
        <v>1</v>
      </c>
      <c r="F123" s="20">
        <v>12.44</v>
      </c>
      <c r="G123" s="21">
        <v>300</v>
      </c>
      <c r="H123" s="21">
        <v>300</v>
      </c>
      <c r="I123" s="21" t="s">
        <v>68</v>
      </c>
      <c r="J123" s="20">
        <v>5.94</v>
      </c>
      <c r="K123" s="21">
        <v>6100</v>
      </c>
      <c r="L123" s="22" t="s">
        <v>49</v>
      </c>
      <c r="M123" s="22" t="s">
        <v>175</v>
      </c>
      <c r="N123" s="22">
        <v>210</v>
      </c>
      <c r="O123" s="22" t="s">
        <v>70</v>
      </c>
      <c r="P123" s="24" t="s">
        <v>543</v>
      </c>
      <c r="Q123" s="197" t="e">
        <f>VLOOKUP(A123,'[2]ИЗМЕНЕНИЕ 2'!$A$11:$P$131,2,FALSE)-B123</f>
        <v>#N/A</v>
      </c>
      <c r="R123" s="196"/>
    </row>
    <row r="124" spans="1:18" s="25" customFormat="1" ht="25.5">
      <c r="A124" s="8" t="s">
        <v>487</v>
      </c>
      <c r="B124" s="29">
        <v>2569000</v>
      </c>
      <c r="C124" s="16">
        <v>3031420</v>
      </c>
      <c r="D124" s="22" t="s">
        <v>35</v>
      </c>
      <c r="E124" s="16">
        <v>1</v>
      </c>
      <c r="F124" s="20">
        <v>13.34</v>
      </c>
      <c r="G124" s="21">
        <v>300</v>
      </c>
      <c r="H124" s="21">
        <v>300</v>
      </c>
      <c r="I124" s="21" t="s">
        <v>68</v>
      </c>
      <c r="J124" s="20">
        <v>5.94</v>
      </c>
      <c r="K124" s="21">
        <v>5515</v>
      </c>
      <c r="L124" s="22">
        <v>1</v>
      </c>
      <c r="M124" s="22" t="s">
        <v>175</v>
      </c>
      <c r="N124" s="22">
        <v>210</v>
      </c>
      <c r="O124" s="22" t="s">
        <v>70</v>
      </c>
      <c r="P124" s="24" t="s">
        <v>543</v>
      </c>
      <c r="Q124" s="197" t="e">
        <f>VLOOKUP(A124,'[2]ИЗМЕНЕНИЕ 2'!$A$11:$P$131,2,FALSE)-B124</f>
        <v>#N/A</v>
      </c>
      <c r="R124" s="196"/>
    </row>
    <row r="125" spans="1:18" s="25" customFormat="1" ht="25.5">
      <c r="A125" s="8" t="s">
        <v>139</v>
      </c>
      <c r="B125" s="29">
        <v>2553000</v>
      </c>
      <c r="C125" s="16">
        <v>3012540</v>
      </c>
      <c r="D125" s="22" t="s">
        <v>35</v>
      </c>
      <c r="E125" s="16">
        <v>1</v>
      </c>
      <c r="F125" s="20">
        <v>12.13</v>
      </c>
      <c r="G125" s="21">
        <v>300</v>
      </c>
      <c r="H125" s="21">
        <v>300</v>
      </c>
      <c r="I125" s="21" t="s">
        <v>68</v>
      </c>
      <c r="J125" s="20">
        <v>5.94</v>
      </c>
      <c r="K125" s="21">
        <v>6275</v>
      </c>
      <c r="L125" s="22" t="s">
        <v>49</v>
      </c>
      <c r="M125" s="22" t="s">
        <v>175</v>
      </c>
      <c r="N125" s="22" t="s">
        <v>54</v>
      </c>
      <c r="O125" s="22" t="s">
        <v>48</v>
      </c>
      <c r="P125" s="24" t="s">
        <v>543</v>
      </c>
      <c r="Q125" s="197" t="e">
        <f>VLOOKUP(A125,'[2]ИЗМЕНЕНИЕ 2'!$A$11:$P$131,2,FALSE)-B125</f>
        <v>#N/A</v>
      </c>
      <c r="R125" s="196"/>
    </row>
    <row r="126" spans="1:18" s="25" customFormat="1" ht="38.25">
      <c r="A126" s="8" t="s">
        <v>148</v>
      </c>
      <c r="B126" s="118">
        <v>1794000</v>
      </c>
      <c r="C126" s="16">
        <v>2116920</v>
      </c>
      <c r="D126" s="22" t="s">
        <v>38</v>
      </c>
      <c r="E126" s="16">
        <v>2</v>
      </c>
      <c r="F126" s="20">
        <v>9.44</v>
      </c>
      <c r="G126" s="21">
        <v>245</v>
      </c>
      <c r="H126" s="21">
        <v>242</v>
      </c>
      <c r="I126" s="21" t="s">
        <v>85</v>
      </c>
      <c r="J126" s="20">
        <v>6.53</v>
      </c>
      <c r="K126" s="21">
        <v>4920</v>
      </c>
      <c r="L126" s="22" t="s">
        <v>49</v>
      </c>
      <c r="M126" s="22" t="s">
        <v>3</v>
      </c>
      <c r="N126" s="22">
        <v>350</v>
      </c>
      <c r="O126" s="22" t="s">
        <v>49</v>
      </c>
      <c r="P126" s="24" t="s">
        <v>550</v>
      </c>
      <c r="Q126" s="197" t="e">
        <f>VLOOKUP(A126,'[2]ИЗМЕНЕНИЕ 2'!$A$11:$P$131,2,FALSE)-B126</f>
        <v>#N/A</v>
      </c>
      <c r="R126" s="196"/>
    </row>
    <row r="127" spans="1:18" s="25" customFormat="1" ht="25.5">
      <c r="A127" s="8" t="s">
        <v>442</v>
      </c>
      <c r="B127" s="29">
        <v>2188000</v>
      </c>
      <c r="C127" s="16">
        <v>2581840</v>
      </c>
      <c r="D127" s="22" t="s">
        <v>36</v>
      </c>
      <c r="E127" s="16">
        <v>1</v>
      </c>
      <c r="F127" s="20">
        <v>5.95</v>
      </c>
      <c r="G127" s="21">
        <v>260</v>
      </c>
      <c r="H127" s="21">
        <v>260</v>
      </c>
      <c r="I127" s="21">
        <v>154</v>
      </c>
      <c r="J127" s="20">
        <v>5.94</v>
      </c>
      <c r="K127" s="21">
        <v>5200</v>
      </c>
      <c r="L127" s="22" t="s">
        <v>49</v>
      </c>
      <c r="M127" s="22" t="s">
        <v>175</v>
      </c>
      <c r="N127" s="22" t="s">
        <v>54</v>
      </c>
      <c r="O127" s="22" t="s">
        <v>49</v>
      </c>
      <c r="P127" s="24" t="s">
        <v>683</v>
      </c>
      <c r="Q127" s="197" t="e">
        <f>VLOOKUP(A127,'[2]ИЗМЕНЕНИЕ 2'!$A$11:$P$131,2,FALSE)-B127</f>
        <v>#N/A</v>
      </c>
      <c r="R127" s="196"/>
    </row>
    <row r="128" spans="1:18" s="25" customFormat="1" ht="25.5">
      <c r="A128" s="116" t="s">
        <v>609</v>
      </c>
      <c r="B128" s="117">
        <v>2281000</v>
      </c>
      <c r="C128" s="87">
        <v>2691580</v>
      </c>
      <c r="D128" s="93" t="s">
        <v>36</v>
      </c>
      <c r="E128" s="87">
        <v>1</v>
      </c>
      <c r="F128" s="91">
        <v>5.58</v>
      </c>
      <c r="G128" s="92">
        <v>260</v>
      </c>
      <c r="H128" s="92">
        <v>260</v>
      </c>
      <c r="I128" s="92" t="s">
        <v>68</v>
      </c>
      <c r="J128" s="91">
        <v>5.94</v>
      </c>
      <c r="K128" s="92">
        <v>5200</v>
      </c>
      <c r="L128" s="93">
        <v>1</v>
      </c>
      <c r="M128" s="93" t="s">
        <v>175</v>
      </c>
      <c r="N128" s="93" t="s">
        <v>54</v>
      </c>
      <c r="O128" s="93" t="s">
        <v>49</v>
      </c>
      <c r="P128" s="95" t="s">
        <v>681</v>
      </c>
      <c r="Q128" s="197" t="e">
        <f>VLOOKUP(A128,'[2]ИЗМЕНЕНИЕ 2'!$A$11:$P$131,2,FALSE)-B128</f>
        <v>#N/A</v>
      </c>
      <c r="R128" s="196"/>
    </row>
    <row r="129" spans="1:18" s="25" customFormat="1" ht="38.25">
      <c r="A129" s="116" t="s">
        <v>127</v>
      </c>
      <c r="B129" s="117">
        <v>2440000</v>
      </c>
      <c r="C129" s="87">
        <v>2879200</v>
      </c>
      <c r="D129" s="93" t="s">
        <v>36</v>
      </c>
      <c r="E129" s="87">
        <v>1</v>
      </c>
      <c r="F129" s="91">
        <v>5.24</v>
      </c>
      <c r="G129" s="92">
        <v>260</v>
      </c>
      <c r="H129" s="92">
        <v>260</v>
      </c>
      <c r="I129" s="92" t="s">
        <v>68</v>
      </c>
      <c r="J129" s="91">
        <v>5.94</v>
      </c>
      <c r="K129" s="92">
        <v>4685</v>
      </c>
      <c r="L129" s="93">
        <v>1</v>
      </c>
      <c r="M129" s="93" t="s">
        <v>175</v>
      </c>
      <c r="N129" s="93" t="s">
        <v>54</v>
      </c>
      <c r="O129" s="93" t="s">
        <v>48</v>
      </c>
      <c r="P129" s="95" t="s">
        <v>682</v>
      </c>
      <c r="Q129" s="197" t="e">
        <f>VLOOKUP(A129,'[2]ИЗМЕНЕНИЕ 2'!$A$11:$P$131,2,FALSE)-B129</f>
        <v>#N/A</v>
      </c>
      <c r="R129" s="196"/>
    </row>
    <row r="130" spans="1:18" s="25" customFormat="1" ht="25.5">
      <c r="A130" s="8" t="s">
        <v>99</v>
      </c>
      <c r="B130" s="29">
        <v>2268000</v>
      </c>
      <c r="C130" s="16">
        <v>2676240</v>
      </c>
      <c r="D130" s="22" t="s">
        <v>36</v>
      </c>
      <c r="E130" s="16">
        <v>1</v>
      </c>
      <c r="F130" s="20">
        <v>5.95</v>
      </c>
      <c r="G130" s="21">
        <v>260</v>
      </c>
      <c r="H130" s="21">
        <v>260</v>
      </c>
      <c r="I130" s="21" t="s">
        <v>68</v>
      </c>
      <c r="J130" s="20">
        <v>5.94</v>
      </c>
      <c r="K130" s="21">
        <v>5200</v>
      </c>
      <c r="L130" s="22" t="s">
        <v>49</v>
      </c>
      <c r="M130" s="22" t="s">
        <v>65</v>
      </c>
      <c r="N130" s="22" t="s">
        <v>54</v>
      </c>
      <c r="O130" s="22" t="s">
        <v>49</v>
      </c>
      <c r="P130" s="24" t="s">
        <v>683</v>
      </c>
      <c r="Q130" s="197" t="e">
        <f>VLOOKUP(A130,'[2]ИЗМЕНЕНИЕ 2'!$A$11:$P$131,2,FALSE)-B130</f>
        <v>#N/A</v>
      </c>
      <c r="R130" s="196"/>
    </row>
    <row r="131" spans="1:18" s="25" customFormat="1" ht="25.5">
      <c r="A131" s="8" t="s">
        <v>101</v>
      </c>
      <c r="B131" s="118">
        <v>2442000</v>
      </c>
      <c r="C131" s="16">
        <v>2881560</v>
      </c>
      <c r="D131" s="22" t="s">
        <v>35</v>
      </c>
      <c r="E131" s="16">
        <v>1</v>
      </c>
      <c r="F131" s="20">
        <v>8.6</v>
      </c>
      <c r="G131" s="21">
        <v>280</v>
      </c>
      <c r="H131" s="21">
        <v>280</v>
      </c>
      <c r="I131" s="21" t="s">
        <v>68</v>
      </c>
      <c r="J131" s="20">
        <v>5.94</v>
      </c>
      <c r="K131" s="21">
        <v>5130</v>
      </c>
      <c r="L131" s="22" t="s">
        <v>49</v>
      </c>
      <c r="M131" s="22" t="s">
        <v>65</v>
      </c>
      <c r="N131" s="22" t="s">
        <v>54</v>
      </c>
      <c r="O131" s="22" t="s">
        <v>49</v>
      </c>
      <c r="P131" s="24" t="s">
        <v>687</v>
      </c>
      <c r="Q131" s="197" t="e">
        <f>VLOOKUP(A131,'[2]ИЗМЕНЕНИЕ 2'!$A$11:$P$131,2,FALSE)-B131</f>
        <v>#N/A</v>
      </c>
      <c r="R131" s="196"/>
    </row>
    <row r="132" spans="1:18" s="25" customFormat="1" ht="25.5">
      <c r="A132" s="8" t="s">
        <v>443</v>
      </c>
      <c r="B132" s="118">
        <v>2362000</v>
      </c>
      <c r="C132" s="16">
        <v>2787160</v>
      </c>
      <c r="D132" s="22" t="s">
        <v>35</v>
      </c>
      <c r="E132" s="16">
        <v>1</v>
      </c>
      <c r="F132" s="20">
        <v>8.6</v>
      </c>
      <c r="G132" s="21">
        <v>280</v>
      </c>
      <c r="H132" s="21">
        <v>280</v>
      </c>
      <c r="I132" s="21">
        <v>154</v>
      </c>
      <c r="J132" s="20">
        <v>5.94</v>
      </c>
      <c r="K132" s="21">
        <v>5130</v>
      </c>
      <c r="L132" s="22" t="s">
        <v>49</v>
      </c>
      <c r="M132" s="22" t="s">
        <v>65</v>
      </c>
      <c r="N132" s="22" t="s">
        <v>54</v>
      </c>
      <c r="O132" s="22" t="s">
        <v>49</v>
      </c>
      <c r="P132" s="24" t="s">
        <v>687</v>
      </c>
      <c r="Q132" s="197" t="e">
        <f>VLOOKUP(A132,'[2]ИЗМЕНЕНИЕ 2'!$A$11:$P$131,2,FALSE)-B132</f>
        <v>#N/A</v>
      </c>
      <c r="R132" s="196"/>
    </row>
    <row r="133" spans="1:18" s="25" customFormat="1" ht="25.5">
      <c r="A133" s="8" t="s">
        <v>142</v>
      </c>
      <c r="B133" s="118">
        <v>2586000</v>
      </c>
      <c r="C133" s="16">
        <v>3051480</v>
      </c>
      <c r="D133" s="22" t="s">
        <v>35</v>
      </c>
      <c r="E133" s="16">
        <v>1</v>
      </c>
      <c r="F133" s="20">
        <v>8.6</v>
      </c>
      <c r="G133" s="21">
        <v>280</v>
      </c>
      <c r="H133" s="21">
        <v>280</v>
      </c>
      <c r="I133" s="21" t="s">
        <v>68</v>
      </c>
      <c r="J133" s="20">
        <v>5.94</v>
      </c>
      <c r="K133" s="21">
        <v>4680</v>
      </c>
      <c r="L133" s="22">
        <v>1</v>
      </c>
      <c r="M133" s="22" t="s">
        <v>175</v>
      </c>
      <c r="N133" s="22" t="s">
        <v>54</v>
      </c>
      <c r="O133" s="22" t="s">
        <v>48</v>
      </c>
      <c r="P133" s="24" t="s">
        <v>537</v>
      </c>
      <c r="Q133" s="197" t="e">
        <f>VLOOKUP(A133,'[2]ИЗМЕНЕНИЕ 2'!$A$11:$P$131,2,FALSE)-B133</f>
        <v>#N/A</v>
      </c>
      <c r="R133" s="196"/>
    </row>
    <row r="134" spans="1:18" s="25" customFormat="1" ht="25.5">
      <c r="A134" s="8" t="s">
        <v>143</v>
      </c>
      <c r="B134" s="118">
        <v>2482000</v>
      </c>
      <c r="C134" s="16">
        <v>2928760</v>
      </c>
      <c r="D134" s="22" t="s">
        <v>35</v>
      </c>
      <c r="E134" s="16">
        <v>1</v>
      </c>
      <c r="F134" s="20">
        <v>8.6</v>
      </c>
      <c r="G134" s="21">
        <v>280</v>
      </c>
      <c r="H134" s="21">
        <v>280</v>
      </c>
      <c r="I134" s="21" t="s">
        <v>68</v>
      </c>
      <c r="J134" s="20">
        <v>5.94</v>
      </c>
      <c r="K134" s="21">
        <v>4680</v>
      </c>
      <c r="L134" s="22">
        <v>1</v>
      </c>
      <c r="M134" s="22" t="s">
        <v>175</v>
      </c>
      <c r="N134" s="22" t="s">
        <v>54</v>
      </c>
      <c r="O134" s="22" t="s">
        <v>48</v>
      </c>
      <c r="P134" s="24" t="s">
        <v>538</v>
      </c>
      <c r="Q134" s="197" t="e">
        <f>VLOOKUP(A134,'[2]ИЗМЕНЕНИЕ 2'!$A$11:$P$131,2,FALSE)-B134</f>
        <v>#N/A</v>
      </c>
      <c r="R134" s="196"/>
    </row>
    <row r="135" spans="1:18" s="25" customFormat="1" ht="38.25">
      <c r="A135" s="8" t="s">
        <v>144</v>
      </c>
      <c r="B135" s="118">
        <v>2497000</v>
      </c>
      <c r="C135" s="16">
        <v>2946460</v>
      </c>
      <c r="D135" s="22" t="s">
        <v>35</v>
      </c>
      <c r="E135" s="16">
        <v>1</v>
      </c>
      <c r="F135" s="20">
        <v>8.6</v>
      </c>
      <c r="G135" s="21">
        <v>280</v>
      </c>
      <c r="H135" s="21">
        <v>280</v>
      </c>
      <c r="I135" s="21" t="s">
        <v>68</v>
      </c>
      <c r="J135" s="20">
        <v>5.94</v>
      </c>
      <c r="K135" s="21">
        <v>4680</v>
      </c>
      <c r="L135" s="22" t="s">
        <v>49</v>
      </c>
      <c r="M135" s="22" t="s">
        <v>175</v>
      </c>
      <c r="N135" s="22" t="s">
        <v>54</v>
      </c>
      <c r="O135" s="22" t="s">
        <v>48</v>
      </c>
      <c r="P135" s="24" t="s">
        <v>689</v>
      </c>
      <c r="Q135" s="197" t="e">
        <f>VLOOKUP(A135,'[2]ИЗМЕНЕНИЕ 2'!$A$11:$P$131,2,FALSE)-B135</f>
        <v>#N/A</v>
      </c>
      <c r="R135" s="196"/>
    </row>
    <row r="136" spans="1:18" s="25" customFormat="1" ht="25.5">
      <c r="A136" s="8" t="s">
        <v>379</v>
      </c>
      <c r="B136" s="118">
        <v>2402000</v>
      </c>
      <c r="C136" s="16">
        <v>2834360</v>
      </c>
      <c r="D136" s="22" t="s">
        <v>35</v>
      </c>
      <c r="E136" s="16">
        <v>1</v>
      </c>
      <c r="F136" s="20">
        <v>8.6</v>
      </c>
      <c r="G136" s="21">
        <v>280</v>
      </c>
      <c r="H136" s="21">
        <v>280</v>
      </c>
      <c r="I136" s="21">
        <v>154</v>
      </c>
      <c r="J136" s="20">
        <v>5.94</v>
      </c>
      <c r="K136" s="21">
        <v>4680</v>
      </c>
      <c r="L136" s="22">
        <v>1</v>
      </c>
      <c r="M136" s="22" t="s">
        <v>175</v>
      </c>
      <c r="N136" s="22" t="s">
        <v>54</v>
      </c>
      <c r="O136" s="22" t="s">
        <v>48</v>
      </c>
      <c r="P136" s="24" t="s">
        <v>538</v>
      </c>
      <c r="Q136" s="197" t="e">
        <f>VLOOKUP(A136,'[2]ИЗМЕНЕНИЕ 2'!$A$11:$P$131,2,FALSE)-B136</f>
        <v>#N/A</v>
      </c>
      <c r="R136" s="196"/>
    </row>
    <row r="137" spans="1:18" s="25" customFormat="1" ht="38.25">
      <c r="A137" s="8" t="s">
        <v>378</v>
      </c>
      <c r="B137" s="118">
        <v>2417000</v>
      </c>
      <c r="C137" s="16">
        <v>2852060</v>
      </c>
      <c r="D137" s="22" t="s">
        <v>35</v>
      </c>
      <c r="E137" s="16">
        <v>1</v>
      </c>
      <c r="F137" s="20">
        <v>8.6</v>
      </c>
      <c r="G137" s="21">
        <v>280</v>
      </c>
      <c r="H137" s="21">
        <v>280</v>
      </c>
      <c r="I137" s="21">
        <v>154</v>
      </c>
      <c r="J137" s="20">
        <v>5.94</v>
      </c>
      <c r="K137" s="21">
        <v>4680</v>
      </c>
      <c r="L137" s="22" t="s">
        <v>49</v>
      </c>
      <c r="M137" s="22" t="s">
        <v>175</v>
      </c>
      <c r="N137" s="22" t="s">
        <v>54</v>
      </c>
      <c r="O137" s="22" t="s">
        <v>48</v>
      </c>
      <c r="P137" s="24" t="s">
        <v>689</v>
      </c>
      <c r="Q137" s="197" t="e">
        <f>VLOOKUP(A137,'[2]ИЗМЕНЕНИЕ 2'!$A$11:$P$131,2,FALSE)-B137</f>
        <v>#N/A</v>
      </c>
      <c r="R137" s="196"/>
    </row>
    <row r="138" spans="1:18" s="25" customFormat="1" ht="38.25">
      <c r="A138" s="8" t="s">
        <v>493</v>
      </c>
      <c r="B138" s="118">
        <v>2507000</v>
      </c>
      <c r="C138" s="16">
        <v>2958260</v>
      </c>
      <c r="D138" s="22" t="s">
        <v>35</v>
      </c>
      <c r="E138" s="16">
        <v>1</v>
      </c>
      <c r="F138" s="20">
        <v>5.2</v>
      </c>
      <c r="G138" s="21">
        <v>280</v>
      </c>
      <c r="H138" s="21">
        <v>280</v>
      </c>
      <c r="I138" s="21" t="s">
        <v>68</v>
      </c>
      <c r="J138" s="20">
        <v>5.94</v>
      </c>
      <c r="K138" s="21">
        <v>5200</v>
      </c>
      <c r="L138" s="22" t="s">
        <v>49</v>
      </c>
      <c r="M138" s="22" t="s">
        <v>175</v>
      </c>
      <c r="N138" s="22" t="s">
        <v>54</v>
      </c>
      <c r="O138" s="22" t="s">
        <v>49</v>
      </c>
      <c r="P138" s="24" t="s">
        <v>690</v>
      </c>
      <c r="Q138" s="197" t="e">
        <f>VLOOKUP(A138,'[2]ИЗМЕНЕНИЕ 2'!$A$11:$P$131,2,FALSE)-B138</f>
        <v>#N/A</v>
      </c>
      <c r="R138" s="196"/>
    </row>
    <row r="139" spans="1:18" s="129" customFormat="1" ht="38.25">
      <c r="A139" s="120" t="s">
        <v>187</v>
      </c>
      <c r="B139" s="121">
        <v>2234000</v>
      </c>
      <c r="C139" s="121">
        <v>2636120</v>
      </c>
      <c r="D139" s="22" t="s">
        <v>38</v>
      </c>
      <c r="E139" s="16">
        <v>2</v>
      </c>
      <c r="F139" s="20">
        <v>13.82</v>
      </c>
      <c r="G139" s="21">
        <v>300</v>
      </c>
      <c r="H139" s="21">
        <v>298</v>
      </c>
      <c r="I139" s="21" t="s">
        <v>68</v>
      </c>
      <c r="J139" s="20">
        <v>6.33</v>
      </c>
      <c r="K139" s="21">
        <v>3990</v>
      </c>
      <c r="L139" s="22" t="s">
        <v>69</v>
      </c>
      <c r="M139" s="22" t="s">
        <v>55</v>
      </c>
      <c r="N139" s="22">
        <v>210</v>
      </c>
      <c r="O139" s="22" t="s">
        <v>69</v>
      </c>
      <c r="P139" s="24" t="s">
        <v>622</v>
      </c>
      <c r="Q139" s="197" t="e">
        <f>VLOOKUP(A139,'[2]ИЗМЕНЕНИЕ 2'!$A$11:$P$131,2,FALSE)-B139</f>
        <v>#N/A</v>
      </c>
      <c r="R139" s="202"/>
    </row>
    <row r="140" spans="1:18" s="129" customFormat="1" ht="38.25">
      <c r="A140" s="120" t="s">
        <v>342</v>
      </c>
      <c r="B140" s="121">
        <v>2084000</v>
      </c>
      <c r="C140" s="121">
        <v>2459120</v>
      </c>
      <c r="D140" s="22" t="s">
        <v>38</v>
      </c>
      <c r="E140" s="16">
        <v>2</v>
      </c>
      <c r="F140" s="20">
        <v>13.82</v>
      </c>
      <c r="G140" s="21">
        <v>300</v>
      </c>
      <c r="H140" s="21">
        <v>307</v>
      </c>
      <c r="I140" s="21" t="s">
        <v>68</v>
      </c>
      <c r="J140" s="20">
        <v>6.33</v>
      </c>
      <c r="K140" s="21">
        <v>3990</v>
      </c>
      <c r="L140" s="22" t="s">
        <v>69</v>
      </c>
      <c r="M140" s="22" t="s">
        <v>55</v>
      </c>
      <c r="N140" s="22">
        <v>210</v>
      </c>
      <c r="O140" s="22" t="s">
        <v>69</v>
      </c>
      <c r="P140" s="24" t="s">
        <v>623</v>
      </c>
      <c r="Q140" s="197" t="e">
        <f>VLOOKUP(A140,'[2]ИЗМЕНЕНИЕ 2'!$A$11:$P$131,2,FALSE)-B140</f>
        <v>#N/A</v>
      </c>
      <c r="R140" s="202"/>
    </row>
    <row r="141" spans="1:18" s="129" customFormat="1" ht="38.25">
      <c r="A141" s="120" t="s">
        <v>462</v>
      </c>
      <c r="B141" s="121">
        <v>1997000</v>
      </c>
      <c r="C141" s="121">
        <v>2356460</v>
      </c>
      <c r="D141" s="22" t="s">
        <v>38</v>
      </c>
      <c r="E141" s="16">
        <v>2</v>
      </c>
      <c r="F141" s="20">
        <v>13.82</v>
      </c>
      <c r="G141" s="21">
        <v>300</v>
      </c>
      <c r="H141" s="21">
        <v>307</v>
      </c>
      <c r="I141" s="21">
        <v>154</v>
      </c>
      <c r="J141" s="20">
        <v>6.33</v>
      </c>
      <c r="K141" s="21">
        <v>3990</v>
      </c>
      <c r="L141" s="22" t="s">
        <v>69</v>
      </c>
      <c r="M141" s="22" t="s">
        <v>55</v>
      </c>
      <c r="N141" s="22">
        <v>210</v>
      </c>
      <c r="O141" s="22" t="s">
        <v>69</v>
      </c>
      <c r="P141" s="24" t="s">
        <v>624</v>
      </c>
      <c r="Q141" s="197" t="e">
        <f>VLOOKUP(A141,'[2]ИЗМЕНЕНИЕ 2'!$A$11:$P$131,2,FALSE)-B141</f>
        <v>#N/A</v>
      </c>
      <c r="R141" s="202"/>
    </row>
    <row r="142" spans="1:18" s="129" customFormat="1" ht="38.25">
      <c r="A142" s="120" t="s">
        <v>247</v>
      </c>
      <c r="B142" s="121">
        <v>2275000</v>
      </c>
      <c r="C142" s="121">
        <v>2684500</v>
      </c>
      <c r="D142" s="22" t="s">
        <v>38</v>
      </c>
      <c r="E142" s="16">
        <v>2</v>
      </c>
      <c r="F142" s="20">
        <v>13.82</v>
      </c>
      <c r="G142" s="21">
        <v>300</v>
      </c>
      <c r="H142" s="21">
        <v>298</v>
      </c>
      <c r="I142" s="21" t="s">
        <v>68</v>
      </c>
      <c r="J142" s="20">
        <v>6.33</v>
      </c>
      <c r="K142" s="21">
        <v>3990</v>
      </c>
      <c r="L142" s="22" t="s">
        <v>69</v>
      </c>
      <c r="M142" s="22" t="s">
        <v>55</v>
      </c>
      <c r="N142" s="22">
        <v>210</v>
      </c>
      <c r="O142" s="22" t="s">
        <v>69</v>
      </c>
      <c r="P142" s="24" t="s">
        <v>512</v>
      </c>
      <c r="Q142" s="197" t="e">
        <f>VLOOKUP(A142,'[2]ИЗМЕНЕНИЕ 2'!$A$11:$P$131,2,FALSE)-B142</f>
        <v>#N/A</v>
      </c>
      <c r="R142" s="202"/>
    </row>
    <row r="143" spans="1:18" s="129" customFormat="1" ht="25.5">
      <c r="A143" s="120" t="s">
        <v>344</v>
      </c>
      <c r="B143" s="121">
        <v>2125000</v>
      </c>
      <c r="C143" s="121">
        <v>2507500</v>
      </c>
      <c r="D143" s="22" t="s">
        <v>38</v>
      </c>
      <c r="E143" s="16">
        <v>2</v>
      </c>
      <c r="F143" s="20">
        <v>13.82</v>
      </c>
      <c r="G143" s="21">
        <v>300</v>
      </c>
      <c r="H143" s="21">
        <v>307</v>
      </c>
      <c r="I143" s="21" t="s">
        <v>68</v>
      </c>
      <c r="J143" s="20">
        <v>6.33</v>
      </c>
      <c r="K143" s="21">
        <v>3990</v>
      </c>
      <c r="L143" s="22" t="s">
        <v>69</v>
      </c>
      <c r="M143" s="22" t="s">
        <v>55</v>
      </c>
      <c r="N143" s="22">
        <v>210</v>
      </c>
      <c r="O143" s="22" t="s">
        <v>69</v>
      </c>
      <c r="P143" s="24" t="s">
        <v>400</v>
      </c>
      <c r="Q143" s="197" t="e">
        <f>VLOOKUP(A143,'[2]ИЗМЕНЕНИЕ 2'!$A$11:$P$131,2,FALSE)-B143</f>
        <v>#N/A</v>
      </c>
      <c r="R143" s="202"/>
    </row>
    <row r="144" spans="1:18" s="129" customFormat="1" ht="25.5">
      <c r="A144" s="120" t="s">
        <v>466</v>
      </c>
      <c r="B144" s="121">
        <v>2045000</v>
      </c>
      <c r="C144" s="121">
        <v>2413100</v>
      </c>
      <c r="D144" s="22" t="s">
        <v>38</v>
      </c>
      <c r="E144" s="16">
        <v>2</v>
      </c>
      <c r="F144" s="20">
        <v>13.82</v>
      </c>
      <c r="G144" s="21">
        <v>300</v>
      </c>
      <c r="H144" s="21">
        <v>307</v>
      </c>
      <c r="I144" s="21">
        <v>154</v>
      </c>
      <c r="J144" s="20">
        <v>6.33</v>
      </c>
      <c r="K144" s="21">
        <v>3990</v>
      </c>
      <c r="L144" s="22" t="s">
        <v>69</v>
      </c>
      <c r="M144" s="22" t="s">
        <v>55</v>
      </c>
      <c r="N144" s="22">
        <v>210</v>
      </c>
      <c r="O144" s="22" t="s">
        <v>69</v>
      </c>
      <c r="P144" s="24" t="s">
        <v>400</v>
      </c>
      <c r="Q144" s="197" t="e">
        <f>VLOOKUP(A144,'[2]ИЗМЕНЕНИЕ 2'!$A$11:$P$131,2,FALSE)-B144</f>
        <v>#N/A</v>
      </c>
      <c r="R144" s="202"/>
    </row>
    <row r="145" spans="1:18" s="129" customFormat="1" ht="25.5">
      <c r="A145" s="120" t="s">
        <v>467</v>
      </c>
      <c r="B145" s="121">
        <v>2036000</v>
      </c>
      <c r="C145" s="121">
        <v>2402480</v>
      </c>
      <c r="D145" s="22" t="s">
        <v>38</v>
      </c>
      <c r="E145" s="16">
        <v>2</v>
      </c>
      <c r="F145" s="20">
        <v>13.82</v>
      </c>
      <c r="G145" s="21">
        <v>300</v>
      </c>
      <c r="H145" s="21">
        <v>307</v>
      </c>
      <c r="I145" s="21">
        <v>154</v>
      </c>
      <c r="J145" s="20">
        <v>6.33</v>
      </c>
      <c r="K145" s="21">
        <v>3990</v>
      </c>
      <c r="L145" s="22" t="s">
        <v>69</v>
      </c>
      <c r="M145" s="22" t="s">
        <v>55</v>
      </c>
      <c r="N145" s="22">
        <v>350</v>
      </c>
      <c r="O145" s="22" t="s">
        <v>69</v>
      </c>
      <c r="P145" s="24" t="s">
        <v>523</v>
      </c>
      <c r="Q145" s="197" t="e">
        <f>VLOOKUP(A145,'[2]ИЗМЕНЕНИЕ 2'!$A$11:$P$131,2,FALSE)-B145</f>
        <v>#N/A</v>
      </c>
      <c r="R145" s="202"/>
    </row>
    <row r="146" spans="1:18" s="129" customFormat="1" ht="25.5">
      <c r="A146" s="120" t="s">
        <v>173</v>
      </c>
      <c r="B146" s="121">
        <v>2203000</v>
      </c>
      <c r="C146" s="121">
        <v>2599540</v>
      </c>
      <c r="D146" s="22" t="s">
        <v>38</v>
      </c>
      <c r="E146" s="16">
        <v>2</v>
      </c>
      <c r="F146" s="20">
        <v>13.8</v>
      </c>
      <c r="G146" s="21">
        <v>300</v>
      </c>
      <c r="H146" s="21">
        <v>298</v>
      </c>
      <c r="I146" s="21" t="s">
        <v>68</v>
      </c>
      <c r="J146" s="20">
        <v>6.33</v>
      </c>
      <c r="K146" s="21">
        <v>4670</v>
      </c>
      <c r="L146" s="22" t="s">
        <v>69</v>
      </c>
      <c r="M146" s="22" t="s">
        <v>55</v>
      </c>
      <c r="N146" s="22">
        <v>210</v>
      </c>
      <c r="O146" s="22" t="s">
        <v>69</v>
      </c>
      <c r="P146" s="24" t="s">
        <v>505</v>
      </c>
      <c r="Q146" s="197" t="e">
        <f>VLOOKUP(A146,'[2]ИЗМЕНЕНИЕ 2'!$A$11:$P$131,2,FALSE)-B146</f>
        <v>#N/A</v>
      </c>
      <c r="R146" s="202"/>
    </row>
    <row r="147" spans="1:18" s="129" customFormat="1" ht="25.5">
      <c r="A147" s="120" t="s">
        <v>340</v>
      </c>
      <c r="B147" s="121">
        <v>2053000</v>
      </c>
      <c r="C147" s="121">
        <v>2422540</v>
      </c>
      <c r="D147" s="22" t="s">
        <v>38</v>
      </c>
      <c r="E147" s="16">
        <v>2</v>
      </c>
      <c r="F147" s="20">
        <v>13.8</v>
      </c>
      <c r="G147" s="21">
        <v>300</v>
      </c>
      <c r="H147" s="21">
        <v>307</v>
      </c>
      <c r="I147" s="21" t="s">
        <v>68</v>
      </c>
      <c r="J147" s="20">
        <v>6.33</v>
      </c>
      <c r="K147" s="21">
        <v>4670</v>
      </c>
      <c r="L147" s="22" t="s">
        <v>69</v>
      </c>
      <c r="M147" s="22" t="s">
        <v>55</v>
      </c>
      <c r="N147" s="22">
        <v>210</v>
      </c>
      <c r="O147" s="22" t="s">
        <v>69</v>
      </c>
      <c r="P147" s="24" t="s">
        <v>513</v>
      </c>
      <c r="Q147" s="197" t="e">
        <f>VLOOKUP(A147,'[2]ИЗМЕНЕНИЕ 2'!$A$11:$P$131,2,FALSE)-B147</f>
        <v>#N/A</v>
      </c>
      <c r="R147" s="202"/>
    </row>
    <row r="148" spans="1:18" s="129" customFormat="1" ht="25.5">
      <c r="A148" s="120" t="s">
        <v>463</v>
      </c>
      <c r="B148" s="121">
        <v>1966000</v>
      </c>
      <c r="C148" s="121">
        <v>2319880</v>
      </c>
      <c r="D148" s="22" t="s">
        <v>38</v>
      </c>
      <c r="E148" s="16">
        <v>2</v>
      </c>
      <c r="F148" s="20">
        <v>13.8</v>
      </c>
      <c r="G148" s="21">
        <v>300</v>
      </c>
      <c r="H148" s="21">
        <v>307</v>
      </c>
      <c r="I148" s="21">
        <v>154</v>
      </c>
      <c r="J148" s="20">
        <v>6.33</v>
      </c>
      <c r="K148" s="21">
        <v>4670</v>
      </c>
      <c r="L148" s="22" t="s">
        <v>69</v>
      </c>
      <c r="M148" s="22" t="s">
        <v>55</v>
      </c>
      <c r="N148" s="22">
        <v>210</v>
      </c>
      <c r="O148" s="22" t="s">
        <v>69</v>
      </c>
      <c r="P148" s="24" t="s">
        <v>514</v>
      </c>
      <c r="Q148" s="197" t="e">
        <f>VLOOKUP(A148,'[2]ИЗМЕНЕНИЕ 2'!$A$11:$P$131,2,FALSE)-B148</f>
        <v>#N/A</v>
      </c>
      <c r="R148" s="202"/>
    </row>
    <row r="149" spans="1:18" s="129" customFormat="1" ht="25.5">
      <c r="A149" s="120" t="s">
        <v>186</v>
      </c>
      <c r="B149" s="121">
        <v>2187000</v>
      </c>
      <c r="C149" s="121">
        <v>2580660</v>
      </c>
      <c r="D149" s="22" t="s">
        <v>38</v>
      </c>
      <c r="E149" s="16">
        <v>2</v>
      </c>
      <c r="F149" s="20">
        <v>13.8</v>
      </c>
      <c r="G149" s="21">
        <v>300</v>
      </c>
      <c r="H149" s="21">
        <v>298</v>
      </c>
      <c r="I149" s="21" t="s">
        <v>68</v>
      </c>
      <c r="J149" s="20">
        <v>6.33</v>
      </c>
      <c r="K149" s="21">
        <v>4670</v>
      </c>
      <c r="L149" s="22" t="s">
        <v>69</v>
      </c>
      <c r="M149" s="22" t="s">
        <v>55</v>
      </c>
      <c r="N149" s="22">
        <v>210</v>
      </c>
      <c r="O149" s="22" t="s">
        <v>69</v>
      </c>
      <c r="P149" s="24" t="s">
        <v>506</v>
      </c>
      <c r="Q149" s="197" t="e">
        <f>VLOOKUP(A149,'[2]ИЗМЕНЕНИЕ 2'!$A$11:$P$131,2,FALSE)-B149</f>
        <v>#N/A</v>
      </c>
      <c r="R149" s="202"/>
    </row>
    <row r="150" spans="1:18" s="129" customFormat="1" ht="25.5">
      <c r="A150" s="120" t="s">
        <v>341</v>
      </c>
      <c r="B150" s="121">
        <v>2037000</v>
      </c>
      <c r="C150" s="121">
        <v>2403660</v>
      </c>
      <c r="D150" s="22" t="s">
        <v>38</v>
      </c>
      <c r="E150" s="16">
        <v>2</v>
      </c>
      <c r="F150" s="20">
        <v>13.8</v>
      </c>
      <c r="G150" s="21">
        <v>300</v>
      </c>
      <c r="H150" s="21">
        <v>307</v>
      </c>
      <c r="I150" s="21" t="s">
        <v>68</v>
      </c>
      <c r="J150" s="20">
        <v>6.33</v>
      </c>
      <c r="K150" s="21">
        <v>4670</v>
      </c>
      <c r="L150" s="22" t="s">
        <v>69</v>
      </c>
      <c r="M150" s="22" t="s">
        <v>55</v>
      </c>
      <c r="N150" s="22">
        <v>210</v>
      </c>
      <c r="O150" s="22" t="s">
        <v>69</v>
      </c>
      <c r="P150" s="24" t="s">
        <v>515</v>
      </c>
      <c r="Q150" s="197" t="e">
        <f>VLOOKUP(A150,'[2]ИЗМЕНЕНИЕ 2'!$A$11:$P$131,2,FALSE)-B150</f>
        <v>#N/A</v>
      </c>
      <c r="R150" s="202"/>
    </row>
    <row r="151" spans="1:18" s="129" customFormat="1" ht="25.5">
      <c r="A151" s="120" t="s">
        <v>281</v>
      </c>
      <c r="B151" s="121">
        <v>2208000</v>
      </c>
      <c r="C151" s="121">
        <v>2605440</v>
      </c>
      <c r="D151" s="22" t="s">
        <v>38</v>
      </c>
      <c r="E151" s="16">
        <v>2</v>
      </c>
      <c r="F151" s="20">
        <v>13.8</v>
      </c>
      <c r="G151" s="21">
        <v>300</v>
      </c>
      <c r="H151" s="21">
        <v>298</v>
      </c>
      <c r="I151" s="21" t="s">
        <v>68</v>
      </c>
      <c r="J151" s="20">
        <v>6.33</v>
      </c>
      <c r="K151" s="21">
        <v>4670</v>
      </c>
      <c r="L151" s="22" t="s">
        <v>69</v>
      </c>
      <c r="M151" s="22" t="s">
        <v>55</v>
      </c>
      <c r="N151" s="22">
        <v>210</v>
      </c>
      <c r="O151" s="22" t="s">
        <v>69</v>
      </c>
      <c r="P151" s="24" t="s">
        <v>507</v>
      </c>
      <c r="Q151" s="197" t="e">
        <f>VLOOKUP(A151,'[2]ИЗМЕНЕНИЕ 2'!$A$11:$P$131,2,FALSE)-B151</f>
        <v>#N/A</v>
      </c>
      <c r="R151" s="202"/>
    </row>
    <row r="152" spans="1:18" s="129" customFormat="1" ht="25.5">
      <c r="A152" s="120" t="s">
        <v>464</v>
      </c>
      <c r="B152" s="121">
        <v>2058000</v>
      </c>
      <c r="C152" s="121">
        <v>2428440</v>
      </c>
      <c r="D152" s="22" t="s">
        <v>38</v>
      </c>
      <c r="E152" s="16">
        <v>2</v>
      </c>
      <c r="F152" s="20">
        <v>13.8</v>
      </c>
      <c r="G152" s="21">
        <v>300</v>
      </c>
      <c r="H152" s="21">
        <v>307</v>
      </c>
      <c r="I152" s="21" t="s">
        <v>68</v>
      </c>
      <c r="J152" s="20">
        <v>6.33</v>
      </c>
      <c r="K152" s="21">
        <v>4670</v>
      </c>
      <c r="L152" s="22" t="s">
        <v>69</v>
      </c>
      <c r="M152" s="22" t="s">
        <v>55</v>
      </c>
      <c r="N152" s="22">
        <v>210</v>
      </c>
      <c r="O152" s="22" t="s">
        <v>69</v>
      </c>
      <c r="P152" s="24" t="s">
        <v>516</v>
      </c>
      <c r="Q152" s="197" t="e">
        <f>VLOOKUP(A152,'[2]ИЗМЕНЕНИЕ 2'!$A$11:$P$131,2,FALSE)-B152</f>
        <v>#N/A</v>
      </c>
      <c r="R152" s="202"/>
    </row>
    <row r="153" spans="1:18" s="129" customFormat="1" ht="25.5">
      <c r="A153" s="120" t="s">
        <v>437</v>
      </c>
      <c r="B153" s="121">
        <v>1971000</v>
      </c>
      <c r="C153" s="121">
        <v>2325780</v>
      </c>
      <c r="D153" s="22" t="s">
        <v>38</v>
      </c>
      <c r="E153" s="16">
        <v>2</v>
      </c>
      <c r="F153" s="20">
        <v>13.8</v>
      </c>
      <c r="G153" s="21">
        <v>300</v>
      </c>
      <c r="H153" s="21">
        <v>307</v>
      </c>
      <c r="I153" s="21">
        <v>154</v>
      </c>
      <c r="J153" s="20">
        <v>6.33</v>
      </c>
      <c r="K153" s="21">
        <v>4670</v>
      </c>
      <c r="L153" s="22" t="s">
        <v>69</v>
      </c>
      <c r="M153" s="22" t="s">
        <v>55</v>
      </c>
      <c r="N153" s="22">
        <v>210</v>
      </c>
      <c r="O153" s="22" t="s">
        <v>69</v>
      </c>
      <c r="P153" s="24" t="s">
        <v>517</v>
      </c>
      <c r="Q153" s="197" t="e">
        <f>VLOOKUP(A153,'[2]ИЗМЕНЕНИЕ 2'!$A$11:$P$131,2,FALSE)-B153</f>
        <v>#N/A</v>
      </c>
      <c r="R153" s="202"/>
    </row>
    <row r="154" spans="1:18" s="129" customFormat="1" ht="25.5">
      <c r="A154" s="120" t="s">
        <v>465</v>
      </c>
      <c r="B154" s="121">
        <v>2042000</v>
      </c>
      <c r="C154" s="121">
        <v>2409560</v>
      </c>
      <c r="D154" s="22" t="s">
        <v>38</v>
      </c>
      <c r="E154" s="16">
        <v>2</v>
      </c>
      <c r="F154" s="20">
        <v>13.8</v>
      </c>
      <c r="G154" s="21">
        <v>300</v>
      </c>
      <c r="H154" s="21">
        <v>307</v>
      </c>
      <c r="I154" s="21" t="s">
        <v>68</v>
      </c>
      <c r="J154" s="20">
        <v>6.33</v>
      </c>
      <c r="K154" s="21">
        <v>4670</v>
      </c>
      <c r="L154" s="22" t="s">
        <v>69</v>
      </c>
      <c r="M154" s="22" t="s">
        <v>55</v>
      </c>
      <c r="N154" s="22">
        <v>210</v>
      </c>
      <c r="O154" s="22" t="s">
        <v>69</v>
      </c>
      <c r="P154" s="24" t="s">
        <v>518</v>
      </c>
      <c r="Q154" s="197" t="e">
        <f>VLOOKUP(A154,'[2]ИЗМЕНЕНИЕ 2'!$A$11:$P$131,2,FALSE)-B154</f>
        <v>#N/A</v>
      </c>
      <c r="R154" s="202"/>
    </row>
    <row r="155" spans="1:18" s="129" customFormat="1" ht="25.5">
      <c r="A155" s="120" t="s">
        <v>468</v>
      </c>
      <c r="B155" s="121">
        <v>2047000</v>
      </c>
      <c r="C155" s="121">
        <v>2415460</v>
      </c>
      <c r="D155" s="22" t="s">
        <v>38</v>
      </c>
      <c r="E155" s="16">
        <v>2</v>
      </c>
      <c r="F155" s="20">
        <v>13.8</v>
      </c>
      <c r="G155" s="21">
        <v>300</v>
      </c>
      <c r="H155" s="21">
        <v>307</v>
      </c>
      <c r="I155" s="21">
        <v>154</v>
      </c>
      <c r="J155" s="20">
        <v>6.33</v>
      </c>
      <c r="K155" s="21">
        <v>4670</v>
      </c>
      <c r="L155" s="22" t="s">
        <v>69</v>
      </c>
      <c r="M155" s="22" t="s">
        <v>55</v>
      </c>
      <c r="N155" s="22">
        <v>210</v>
      </c>
      <c r="O155" s="22" t="s">
        <v>69</v>
      </c>
      <c r="P155" s="24" t="s">
        <v>520</v>
      </c>
      <c r="Q155" s="197" t="e">
        <f>VLOOKUP(A155,'[2]ИЗМЕНЕНИЕ 2'!$A$11:$P$131,2,FALSE)-B155</f>
        <v>#N/A</v>
      </c>
      <c r="R155" s="202"/>
    </row>
    <row r="156" spans="1:18" s="129" customFormat="1" ht="25.5">
      <c r="A156" s="120" t="s">
        <v>469</v>
      </c>
      <c r="B156" s="121">
        <v>2037000</v>
      </c>
      <c r="C156" s="121">
        <v>2403660</v>
      </c>
      <c r="D156" s="22" t="s">
        <v>38</v>
      </c>
      <c r="E156" s="16">
        <v>2</v>
      </c>
      <c r="F156" s="20">
        <v>13.8</v>
      </c>
      <c r="G156" s="21">
        <v>300</v>
      </c>
      <c r="H156" s="21">
        <v>307</v>
      </c>
      <c r="I156" s="21">
        <v>154</v>
      </c>
      <c r="J156" s="20">
        <v>6.33</v>
      </c>
      <c r="K156" s="21">
        <v>4670</v>
      </c>
      <c r="L156" s="22" t="s">
        <v>69</v>
      </c>
      <c r="M156" s="22" t="s">
        <v>55</v>
      </c>
      <c r="N156" s="22">
        <v>210</v>
      </c>
      <c r="O156" s="22" t="s">
        <v>69</v>
      </c>
      <c r="P156" s="24" t="s">
        <v>522</v>
      </c>
      <c r="Q156" s="197" t="e">
        <f>VLOOKUP(A156,'[2]ИЗМЕНЕНИЕ 2'!$A$11:$P$131,2,FALSE)-B156</f>
        <v>#N/A</v>
      </c>
      <c r="R156" s="202"/>
    </row>
    <row r="157" spans="1:18" s="25" customFormat="1" ht="25.5">
      <c r="A157" s="8" t="s">
        <v>140</v>
      </c>
      <c r="B157" s="118">
        <v>3858000</v>
      </c>
      <c r="C157" s="16">
        <v>4552440</v>
      </c>
      <c r="D157" s="22" t="s">
        <v>23</v>
      </c>
      <c r="E157" s="16">
        <v>1</v>
      </c>
      <c r="F157" s="20">
        <v>16.12</v>
      </c>
      <c r="G157" s="21">
        <v>360</v>
      </c>
      <c r="H157" s="21">
        <v>360</v>
      </c>
      <c r="I157" s="21" t="s">
        <v>53</v>
      </c>
      <c r="J157" s="20">
        <v>5.94</v>
      </c>
      <c r="K157" s="21">
        <v>6970</v>
      </c>
      <c r="L157" s="22">
        <v>1</v>
      </c>
      <c r="M157" s="22" t="s">
        <v>65</v>
      </c>
      <c r="N157" s="22" t="s">
        <v>50</v>
      </c>
      <c r="O157" s="22" t="s">
        <v>49</v>
      </c>
      <c r="P157" s="24" t="s">
        <v>548</v>
      </c>
      <c r="Q157" s="197" t="e">
        <f>VLOOKUP(A157,'[2]ИЗМЕНЕНИЕ 2'!$A$11:$P$131,2,FALSE)-B157</f>
        <v>#N/A</v>
      </c>
      <c r="R157" s="196"/>
    </row>
    <row r="158" spans="1:18" s="25" customFormat="1" ht="25.5">
      <c r="A158" s="8" t="s">
        <v>100</v>
      </c>
      <c r="B158" s="118">
        <v>3929000</v>
      </c>
      <c r="C158" s="16">
        <v>4636220</v>
      </c>
      <c r="D158" s="22" t="s">
        <v>23</v>
      </c>
      <c r="E158" s="16">
        <v>1</v>
      </c>
      <c r="F158" s="20">
        <v>16.12</v>
      </c>
      <c r="G158" s="21">
        <v>320</v>
      </c>
      <c r="H158" s="21">
        <v>320</v>
      </c>
      <c r="I158" s="21" t="s">
        <v>53</v>
      </c>
      <c r="J158" s="20">
        <v>6.53</v>
      </c>
      <c r="K158" s="21">
        <v>6635</v>
      </c>
      <c r="L158" s="22" t="s">
        <v>49</v>
      </c>
      <c r="M158" s="22" t="s">
        <v>65</v>
      </c>
      <c r="N158" s="22">
        <v>210</v>
      </c>
      <c r="O158" s="22" t="s">
        <v>49</v>
      </c>
      <c r="P158" s="24" t="s">
        <v>547</v>
      </c>
      <c r="Q158" s="197" t="e">
        <f>VLOOKUP(A158,'[2]ИЗМЕНЕНИЕ 2'!$A$11:$P$131,2,FALSE)-B158</f>
        <v>#N/A</v>
      </c>
      <c r="R158" s="196"/>
    </row>
    <row r="159" spans="1:18" s="129" customFormat="1" ht="25.5">
      <c r="A159" s="15" t="s">
        <v>206</v>
      </c>
      <c r="B159" s="118">
        <v>2660000</v>
      </c>
      <c r="C159" s="16">
        <v>3138800</v>
      </c>
      <c r="D159" s="22" t="s">
        <v>35</v>
      </c>
      <c r="E159" s="131">
        <v>2</v>
      </c>
      <c r="F159" s="20">
        <v>16.2</v>
      </c>
      <c r="G159" s="21">
        <v>280</v>
      </c>
      <c r="H159" s="21">
        <v>280</v>
      </c>
      <c r="I159" s="21" t="s">
        <v>68</v>
      </c>
      <c r="J159" s="20">
        <v>4.98</v>
      </c>
      <c r="K159" s="21">
        <v>6695</v>
      </c>
      <c r="L159" s="22" t="s">
        <v>49</v>
      </c>
      <c r="M159" s="22" t="s">
        <v>4</v>
      </c>
      <c r="N159" s="22" t="s">
        <v>50</v>
      </c>
      <c r="O159" s="22" t="s">
        <v>52</v>
      </c>
      <c r="P159" s="24" t="s">
        <v>576</v>
      </c>
      <c r="Q159" s="197" t="e">
        <f>VLOOKUP(A159,'[2]ИЗМЕНЕНИЕ 2'!$A$11:$P$131,2,FALSE)-B159</f>
        <v>#N/A</v>
      </c>
      <c r="R159" s="202"/>
    </row>
    <row r="160" spans="1:18" s="129" customFormat="1" ht="25.5">
      <c r="A160" s="15" t="s">
        <v>239</v>
      </c>
      <c r="B160" s="118">
        <v>2680000</v>
      </c>
      <c r="C160" s="16">
        <v>3162400</v>
      </c>
      <c r="D160" s="22" t="s">
        <v>35</v>
      </c>
      <c r="E160" s="131">
        <v>2</v>
      </c>
      <c r="F160" s="20">
        <v>16.2</v>
      </c>
      <c r="G160" s="21">
        <v>300</v>
      </c>
      <c r="H160" s="21">
        <v>300</v>
      </c>
      <c r="I160" s="21" t="s">
        <v>68</v>
      </c>
      <c r="J160" s="20">
        <v>4.98</v>
      </c>
      <c r="K160" s="21">
        <v>6695</v>
      </c>
      <c r="L160" s="20" t="s">
        <v>49</v>
      </c>
      <c r="M160" s="20" t="s">
        <v>4</v>
      </c>
      <c r="N160" s="20" t="s">
        <v>50</v>
      </c>
      <c r="O160" s="20" t="s">
        <v>52</v>
      </c>
      <c r="P160" s="27" t="s">
        <v>577</v>
      </c>
      <c r="Q160" s="197" t="e">
        <f>VLOOKUP(A160,'[2]ИЗМЕНЕНИЕ 2'!$A$11:$P$131,2,FALSE)-B160</f>
        <v>#N/A</v>
      </c>
      <c r="R160" s="202"/>
    </row>
    <row r="161" spans="1:18" s="25" customFormat="1" ht="25.5">
      <c r="A161" s="8" t="s">
        <v>92</v>
      </c>
      <c r="B161" s="118">
        <v>2633000</v>
      </c>
      <c r="C161" s="16">
        <v>3106940</v>
      </c>
      <c r="D161" s="22" t="s">
        <v>35</v>
      </c>
      <c r="E161" s="16">
        <v>2</v>
      </c>
      <c r="F161" s="20">
        <v>16.85</v>
      </c>
      <c r="G161" s="21">
        <v>280</v>
      </c>
      <c r="H161" s="21">
        <v>280</v>
      </c>
      <c r="I161" s="21" t="s">
        <v>68</v>
      </c>
      <c r="J161" s="20">
        <v>4.98</v>
      </c>
      <c r="K161" s="21">
        <v>6100</v>
      </c>
      <c r="L161" s="22" t="s">
        <v>49</v>
      </c>
      <c r="M161" s="22" t="s">
        <v>4</v>
      </c>
      <c r="N161" s="22">
        <v>210</v>
      </c>
      <c r="O161" s="22" t="s">
        <v>52</v>
      </c>
      <c r="P161" s="24" t="s">
        <v>576</v>
      </c>
      <c r="Q161" s="197" t="e">
        <f>VLOOKUP(A161,'[2]ИЗМЕНЕНИЕ 2'!$A$11:$P$131,2,FALSE)-B161</f>
        <v>#N/A</v>
      </c>
      <c r="R161" s="196"/>
    </row>
    <row r="162" spans="1:18" s="129" customFormat="1" ht="38.25">
      <c r="A162" s="15" t="s">
        <v>249</v>
      </c>
      <c r="B162" s="118">
        <v>2731000</v>
      </c>
      <c r="C162" s="16">
        <v>3222580</v>
      </c>
      <c r="D162" s="22" t="s">
        <v>35</v>
      </c>
      <c r="E162" s="131">
        <v>2</v>
      </c>
      <c r="F162" s="20">
        <v>16.85</v>
      </c>
      <c r="G162" s="21">
        <v>300</v>
      </c>
      <c r="H162" s="21">
        <v>300</v>
      </c>
      <c r="I162" s="21" t="s">
        <v>68</v>
      </c>
      <c r="J162" s="20">
        <v>4.98</v>
      </c>
      <c r="K162" s="21">
        <v>5150</v>
      </c>
      <c r="L162" s="22" t="s">
        <v>49</v>
      </c>
      <c r="M162" s="22" t="s">
        <v>4</v>
      </c>
      <c r="N162" s="22">
        <v>210</v>
      </c>
      <c r="O162" s="22" t="s">
        <v>52</v>
      </c>
      <c r="P162" s="24" t="s">
        <v>782</v>
      </c>
      <c r="Q162" s="197" t="e">
        <f>VLOOKUP(A162,'[2]ИЗМЕНЕНИЕ 2'!$A$11:$P$131,2,FALSE)-B162</f>
        <v>#N/A</v>
      </c>
      <c r="R162" s="202"/>
    </row>
    <row r="163" spans="1:18" s="129" customFormat="1" ht="25.5">
      <c r="A163" s="15" t="s">
        <v>240</v>
      </c>
      <c r="B163" s="118">
        <v>2686000</v>
      </c>
      <c r="C163" s="16">
        <v>3169480</v>
      </c>
      <c r="D163" s="22" t="s">
        <v>35</v>
      </c>
      <c r="E163" s="131">
        <v>2</v>
      </c>
      <c r="F163" s="20">
        <v>16.2</v>
      </c>
      <c r="G163" s="21">
        <v>300</v>
      </c>
      <c r="H163" s="21">
        <v>300</v>
      </c>
      <c r="I163" s="21" t="s">
        <v>68</v>
      </c>
      <c r="J163" s="20">
        <v>4.98</v>
      </c>
      <c r="K163" s="21">
        <v>6695</v>
      </c>
      <c r="L163" s="20" t="s">
        <v>49</v>
      </c>
      <c r="M163" s="20" t="s">
        <v>4</v>
      </c>
      <c r="N163" s="20" t="s">
        <v>50</v>
      </c>
      <c r="O163" s="20" t="s">
        <v>52</v>
      </c>
      <c r="P163" s="27" t="s">
        <v>580</v>
      </c>
      <c r="Q163" s="197" t="e">
        <f>VLOOKUP(A163,'[2]ИЗМЕНЕНИЕ 2'!$A$11:$P$131,2,FALSE)-B163</f>
        <v>#N/A</v>
      </c>
      <c r="R163" s="202"/>
    </row>
    <row r="164" spans="1:18" s="25" customFormat="1" ht="38.25">
      <c r="A164" s="8" t="s">
        <v>309</v>
      </c>
      <c r="B164" s="118">
        <v>2724000</v>
      </c>
      <c r="C164" s="16">
        <v>3214320</v>
      </c>
      <c r="D164" s="22" t="s">
        <v>37</v>
      </c>
      <c r="E164" s="16">
        <v>2</v>
      </c>
      <c r="F164" s="20">
        <v>15.25</v>
      </c>
      <c r="G164" s="21">
        <v>300</v>
      </c>
      <c r="H164" s="21">
        <v>307</v>
      </c>
      <c r="I164" s="21" t="s">
        <v>68</v>
      </c>
      <c r="J164" s="20">
        <v>5.94</v>
      </c>
      <c r="K164" s="21">
        <v>4920</v>
      </c>
      <c r="L164" s="22" t="s">
        <v>49</v>
      </c>
      <c r="M164" s="22" t="s">
        <v>5</v>
      </c>
      <c r="N164" s="22">
        <v>350</v>
      </c>
      <c r="O164" s="22" t="s">
        <v>52</v>
      </c>
      <c r="P164" s="24" t="s">
        <v>755</v>
      </c>
      <c r="Q164" s="197">
        <f>VLOOKUP(A164,'[2]ИЗМЕНЕНИЕ 2'!$A$11:$P$131,2,FALSE)-B164</f>
        <v>0</v>
      </c>
      <c r="R164" s="196"/>
    </row>
    <row r="165" spans="1:18" s="25" customFormat="1" ht="38.25">
      <c r="A165" s="8" t="s">
        <v>154</v>
      </c>
      <c r="B165" s="118">
        <v>2868000</v>
      </c>
      <c r="C165" s="16">
        <v>3384240</v>
      </c>
      <c r="D165" s="22" t="s">
        <v>37</v>
      </c>
      <c r="E165" s="16">
        <v>2</v>
      </c>
      <c r="F165" s="20">
        <v>15.15</v>
      </c>
      <c r="G165" s="21">
        <v>300</v>
      </c>
      <c r="H165" s="21">
        <v>298</v>
      </c>
      <c r="I165" s="21" t="s">
        <v>68</v>
      </c>
      <c r="J165" s="20">
        <v>5.94</v>
      </c>
      <c r="K165" s="21">
        <v>5640</v>
      </c>
      <c r="L165" s="21">
        <v>1</v>
      </c>
      <c r="M165" s="20" t="s">
        <v>5</v>
      </c>
      <c r="N165" s="21">
        <v>350</v>
      </c>
      <c r="O165" s="20" t="s">
        <v>52</v>
      </c>
      <c r="P165" s="27" t="s">
        <v>743</v>
      </c>
      <c r="Q165" s="197">
        <f>VLOOKUP(A165,'[2]ИЗМЕНЕНИЕ 2'!$A$11:$P$131,2,FALSE)-B165</f>
        <v>0</v>
      </c>
      <c r="R165" s="196"/>
    </row>
    <row r="166" spans="1:18" s="25" customFormat="1" ht="25.5">
      <c r="A166" s="8" t="s">
        <v>308</v>
      </c>
      <c r="B166" s="118">
        <v>2718000</v>
      </c>
      <c r="C166" s="16">
        <v>3207240</v>
      </c>
      <c r="D166" s="22" t="s">
        <v>37</v>
      </c>
      <c r="E166" s="16">
        <v>2</v>
      </c>
      <c r="F166" s="20">
        <v>15.15</v>
      </c>
      <c r="G166" s="21">
        <v>300</v>
      </c>
      <c r="H166" s="21">
        <v>307</v>
      </c>
      <c r="I166" s="21" t="s">
        <v>68</v>
      </c>
      <c r="J166" s="20">
        <v>5.94</v>
      </c>
      <c r="K166" s="21">
        <v>5640</v>
      </c>
      <c r="L166" s="22">
        <v>1</v>
      </c>
      <c r="M166" s="22" t="s">
        <v>5</v>
      </c>
      <c r="N166" s="22">
        <v>350</v>
      </c>
      <c r="O166" s="22" t="s">
        <v>52</v>
      </c>
      <c r="P166" s="24" t="s">
        <v>754</v>
      </c>
      <c r="Q166" s="197">
        <f>VLOOKUP(A166,'[2]ИЗМЕНЕНИЕ 2'!$A$11:$P$131,2,FALSE)-B166</f>
        <v>0</v>
      </c>
      <c r="R166" s="196"/>
    </row>
    <row r="167" spans="1:18" s="25" customFormat="1" ht="38.25">
      <c r="A167" s="8" t="s">
        <v>408</v>
      </c>
      <c r="B167" s="118">
        <v>2638000</v>
      </c>
      <c r="C167" s="16">
        <v>3112840</v>
      </c>
      <c r="D167" s="22" t="s">
        <v>37</v>
      </c>
      <c r="E167" s="16">
        <v>2</v>
      </c>
      <c r="F167" s="20">
        <v>15.15</v>
      </c>
      <c r="G167" s="21">
        <v>300</v>
      </c>
      <c r="H167" s="21">
        <v>307</v>
      </c>
      <c r="I167" s="21">
        <v>154</v>
      </c>
      <c r="J167" s="20">
        <v>5.43</v>
      </c>
      <c r="K167" s="21">
        <v>5640</v>
      </c>
      <c r="L167" s="22">
        <v>1</v>
      </c>
      <c r="M167" s="22" t="s">
        <v>5</v>
      </c>
      <c r="N167" s="22">
        <v>350</v>
      </c>
      <c r="O167" s="22" t="s">
        <v>52</v>
      </c>
      <c r="P167" s="24" t="s">
        <v>765</v>
      </c>
      <c r="Q167" s="197">
        <f>VLOOKUP(A167,'[2]ИЗМЕНЕНИЕ 2'!$A$11:$P$131,2,FALSE)-B167</f>
        <v>0</v>
      </c>
      <c r="R167" s="196"/>
    </row>
    <row r="168" spans="1:18" s="25" customFormat="1" ht="38.25">
      <c r="A168" s="8" t="s">
        <v>409</v>
      </c>
      <c r="B168" s="118">
        <v>2563000</v>
      </c>
      <c r="C168" s="16">
        <v>3024340</v>
      </c>
      <c r="D168" s="22" t="s">
        <v>37</v>
      </c>
      <c r="E168" s="16">
        <v>2</v>
      </c>
      <c r="F168" s="20">
        <v>14.65</v>
      </c>
      <c r="G168" s="21">
        <v>280</v>
      </c>
      <c r="H168" s="21">
        <v>280</v>
      </c>
      <c r="I168" s="21">
        <v>154</v>
      </c>
      <c r="J168" s="20">
        <v>4.98</v>
      </c>
      <c r="K168" s="21">
        <v>5640</v>
      </c>
      <c r="L168" s="22">
        <v>1</v>
      </c>
      <c r="M168" s="22" t="s">
        <v>5</v>
      </c>
      <c r="N168" s="22">
        <v>350</v>
      </c>
      <c r="O168" s="22" t="s">
        <v>52</v>
      </c>
      <c r="P168" s="24" t="s">
        <v>766</v>
      </c>
      <c r="Q168" s="197">
        <f>VLOOKUP(A168,'[2]ИЗМЕНЕНИЕ 2'!$A$11:$P$131,2,FALSE)-B168</f>
        <v>0</v>
      </c>
      <c r="R168" s="196"/>
    </row>
    <row r="169" spans="1:18" s="25" customFormat="1" ht="38.25">
      <c r="A169" s="8" t="s">
        <v>320</v>
      </c>
      <c r="B169" s="118">
        <v>2853000</v>
      </c>
      <c r="C169" s="16">
        <v>3366540</v>
      </c>
      <c r="D169" s="22" t="s">
        <v>37</v>
      </c>
      <c r="E169" s="16">
        <v>2</v>
      </c>
      <c r="F169" s="20">
        <v>17.75</v>
      </c>
      <c r="G169" s="21">
        <v>300</v>
      </c>
      <c r="H169" s="21">
        <v>307</v>
      </c>
      <c r="I169" s="21" t="s">
        <v>68</v>
      </c>
      <c r="J169" s="20">
        <v>5.94</v>
      </c>
      <c r="K169" s="21">
        <v>5780</v>
      </c>
      <c r="L169" s="22" t="s">
        <v>49</v>
      </c>
      <c r="M169" s="22" t="s">
        <v>4</v>
      </c>
      <c r="N169" s="22">
        <v>500</v>
      </c>
      <c r="O169" s="22" t="s">
        <v>52</v>
      </c>
      <c r="P169" s="24" t="s">
        <v>761</v>
      </c>
      <c r="Q169" s="197">
        <f>VLOOKUP(A169,'[2]ИЗМЕНЕНИЕ 2'!$A$11:$P$131,2,FALSE)-B169</f>
        <v>0</v>
      </c>
      <c r="R169" s="196"/>
    </row>
    <row r="170" spans="1:18" s="25" customFormat="1" ht="25.5">
      <c r="A170" s="8" t="s">
        <v>431</v>
      </c>
      <c r="B170" s="118">
        <v>2738000</v>
      </c>
      <c r="C170" s="16">
        <v>3230840</v>
      </c>
      <c r="D170" s="22" t="s">
        <v>37</v>
      </c>
      <c r="E170" s="16">
        <v>2</v>
      </c>
      <c r="F170" s="20">
        <v>17.75</v>
      </c>
      <c r="G170" s="21">
        <v>300</v>
      </c>
      <c r="H170" s="21">
        <v>307</v>
      </c>
      <c r="I170" s="21">
        <v>154</v>
      </c>
      <c r="J170" s="20">
        <v>5.43</v>
      </c>
      <c r="K170" s="21">
        <v>5780</v>
      </c>
      <c r="L170" s="22" t="s">
        <v>49</v>
      </c>
      <c r="M170" s="22" t="s">
        <v>4</v>
      </c>
      <c r="N170" s="22">
        <v>500</v>
      </c>
      <c r="O170" s="22" t="s">
        <v>52</v>
      </c>
      <c r="P170" s="24" t="s">
        <v>773</v>
      </c>
      <c r="Q170" s="197">
        <f>VLOOKUP(A170,'[2]ИЗМЕНЕНИЕ 2'!$A$11:$P$131,2,FALSE)-B170</f>
        <v>0</v>
      </c>
      <c r="R170" s="196"/>
    </row>
    <row r="171" spans="1:18" s="25" customFormat="1" ht="38.25">
      <c r="A171" s="8" t="s">
        <v>432</v>
      </c>
      <c r="B171" s="118">
        <v>2663000</v>
      </c>
      <c r="C171" s="16">
        <v>3142340</v>
      </c>
      <c r="D171" s="22" t="s">
        <v>37</v>
      </c>
      <c r="E171" s="16">
        <v>2</v>
      </c>
      <c r="F171" s="20">
        <v>17.25</v>
      </c>
      <c r="G171" s="21">
        <v>280</v>
      </c>
      <c r="H171" s="21">
        <v>280</v>
      </c>
      <c r="I171" s="21">
        <v>154</v>
      </c>
      <c r="J171" s="20">
        <v>4.98</v>
      </c>
      <c r="K171" s="21">
        <v>5780</v>
      </c>
      <c r="L171" s="22" t="s">
        <v>49</v>
      </c>
      <c r="M171" s="22" t="s">
        <v>4</v>
      </c>
      <c r="N171" s="22">
        <v>500</v>
      </c>
      <c r="O171" s="22" t="s">
        <v>52</v>
      </c>
      <c r="P171" s="24" t="s">
        <v>774</v>
      </c>
      <c r="Q171" s="197">
        <f>VLOOKUP(A171,'[2]ИЗМЕНЕНИЕ 2'!$A$11:$P$131,2,FALSE)-B171</f>
        <v>0</v>
      </c>
      <c r="R171" s="196"/>
    </row>
    <row r="172" spans="1:18" s="25" customFormat="1" ht="38.25">
      <c r="A172" s="8" t="s">
        <v>321</v>
      </c>
      <c r="B172" s="118">
        <v>2865000</v>
      </c>
      <c r="C172" s="16">
        <v>3380700</v>
      </c>
      <c r="D172" s="22" t="s">
        <v>37</v>
      </c>
      <c r="E172" s="16">
        <v>2</v>
      </c>
      <c r="F172" s="20">
        <v>17.75</v>
      </c>
      <c r="G172" s="21">
        <v>300</v>
      </c>
      <c r="H172" s="21">
        <v>307</v>
      </c>
      <c r="I172" s="21" t="s">
        <v>68</v>
      </c>
      <c r="J172" s="20">
        <v>5.94</v>
      </c>
      <c r="K172" s="21">
        <v>5105</v>
      </c>
      <c r="L172" s="22">
        <v>1</v>
      </c>
      <c r="M172" s="22" t="s">
        <v>4</v>
      </c>
      <c r="N172" s="22">
        <v>500</v>
      </c>
      <c r="O172" s="22" t="s">
        <v>52</v>
      </c>
      <c r="P172" s="24" t="s">
        <v>762</v>
      </c>
      <c r="Q172" s="197">
        <f>VLOOKUP(A172,'[2]ИЗМЕНЕНИЕ 2'!$A$11:$P$131,2,FALSE)-B172</f>
        <v>0</v>
      </c>
      <c r="R172" s="196"/>
    </row>
    <row r="173" spans="1:18" s="25" customFormat="1" ht="38.25">
      <c r="A173" s="8" t="s">
        <v>433</v>
      </c>
      <c r="B173" s="118">
        <v>2750000</v>
      </c>
      <c r="C173" s="16">
        <v>3245000</v>
      </c>
      <c r="D173" s="22" t="s">
        <v>37</v>
      </c>
      <c r="E173" s="16">
        <v>2</v>
      </c>
      <c r="F173" s="20">
        <v>17.75</v>
      </c>
      <c r="G173" s="21">
        <v>300</v>
      </c>
      <c r="H173" s="21">
        <v>307</v>
      </c>
      <c r="I173" s="21">
        <v>154</v>
      </c>
      <c r="J173" s="20">
        <v>5.43</v>
      </c>
      <c r="K173" s="21">
        <v>5105</v>
      </c>
      <c r="L173" s="22">
        <v>1</v>
      </c>
      <c r="M173" s="22" t="s">
        <v>4</v>
      </c>
      <c r="N173" s="22">
        <v>500</v>
      </c>
      <c r="O173" s="22" t="s">
        <v>52</v>
      </c>
      <c r="P173" s="24" t="s">
        <v>775</v>
      </c>
      <c r="Q173" s="197">
        <f>VLOOKUP(A173,'[2]ИЗМЕНЕНИЕ 2'!$A$11:$P$131,2,FALSE)-B173</f>
        <v>0</v>
      </c>
      <c r="R173" s="196"/>
    </row>
    <row r="174" spans="1:18" s="25" customFormat="1" ht="38.25">
      <c r="A174" s="8" t="s">
        <v>434</v>
      </c>
      <c r="B174" s="118">
        <v>2675000</v>
      </c>
      <c r="C174" s="16">
        <v>3156500</v>
      </c>
      <c r="D174" s="22" t="s">
        <v>37</v>
      </c>
      <c r="E174" s="16">
        <v>2</v>
      </c>
      <c r="F174" s="20">
        <v>17.25</v>
      </c>
      <c r="G174" s="21">
        <v>280</v>
      </c>
      <c r="H174" s="21">
        <v>280</v>
      </c>
      <c r="I174" s="21">
        <v>154</v>
      </c>
      <c r="J174" s="20">
        <v>4.98</v>
      </c>
      <c r="K174" s="21">
        <v>5105</v>
      </c>
      <c r="L174" s="22">
        <v>1</v>
      </c>
      <c r="M174" s="22" t="s">
        <v>4</v>
      </c>
      <c r="N174" s="22">
        <v>500</v>
      </c>
      <c r="O174" s="22" t="s">
        <v>52</v>
      </c>
      <c r="P174" s="24" t="s">
        <v>776</v>
      </c>
      <c r="Q174" s="197">
        <f>VLOOKUP(A174,'[2]ИЗМЕНЕНИЕ 2'!$A$11:$P$131,2,FALSE)-B174</f>
        <v>0</v>
      </c>
      <c r="R174" s="196"/>
    </row>
    <row r="175" spans="1:18" s="25" customFormat="1" ht="25.5">
      <c r="A175" s="8" t="s">
        <v>322</v>
      </c>
      <c r="B175" s="118">
        <v>2792000</v>
      </c>
      <c r="C175" s="16">
        <v>3294560</v>
      </c>
      <c r="D175" s="22" t="s">
        <v>37</v>
      </c>
      <c r="E175" s="16">
        <v>2</v>
      </c>
      <c r="F175" s="20">
        <v>17.75</v>
      </c>
      <c r="G175" s="21">
        <v>300</v>
      </c>
      <c r="H175" s="21">
        <v>307</v>
      </c>
      <c r="I175" s="21" t="s">
        <v>68</v>
      </c>
      <c r="J175" s="20">
        <v>5.43</v>
      </c>
      <c r="K175" s="21">
        <v>5780</v>
      </c>
      <c r="L175" s="22" t="s">
        <v>49</v>
      </c>
      <c r="M175" s="22" t="s">
        <v>4</v>
      </c>
      <c r="N175" s="22">
        <v>210</v>
      </c>
      <c r="O175" s="22" t="s">
        <v>49</v>
      </c>
      <c r="P175" s="24" t="s">
        <v>754</v>
      </c>
      <c r="Q175" s="197">
        <f>VLOOKUP(A175,'[2]ИЗМЕНЕНИЕ 2'!$A$11:$P$131,2,FALSE)-B175</f>
        <v>0</v>
      </c>
      <c r="R175" s="196"/>
    </row>
    <row r="176" spans="1:18" s="25" customFormat="1" ht="38.25">
      <c r="A176" s="8" t="s">
        <v>410</v>
      </c>
      <c r="B176" s="118">
        <v>2712000</v>
      </c>
      <c r="C176" s="16">
        <v>3200160</v>
      </c>
      <c r="D176" s="22" t="s">
        <v>37</v>
      </c>
      <c r="E176" s="16">
        <v>2</v>
      </c>
      <c r="F176" s="20">
        <v>17.75</v>
      </c>
      <c r="G176" s="21">
        <v>300</v>
      </c>
      <c r="H176" s="21">
        <v>307</v>
      </c>
      <c r="I176" s="21">
        <v>154</v>
      </c>
      <c r="J176" s="20">
        <v>5.43</v>
      </c>
      <c r="K176" s="21">
        <v>5780</v>
      </c>
      <c r="L176" s="22" t="s">
        <v>49</v>
      </c>
      <c r="M176" s="22" t="s">
        <v>4</v>
      </c>
      <c r="N176" s="22">
        <v>210</v>
      </c>
      <c r="O176" s="22" t="s">
        <v>49</v>
      </c>
      <c r="P176" s="24" t="s">
        <v>765</v>
      </c>
      <c r="Q176" s="197">
        <f>VLOOKUP(A176,'[2]ИЗМЕНЕНИЕ 2'!$A$11:$P$131,2,FALSE)-B176</f>
        <v>0</v>
      </c>
      <c r="R176" s="196"/>
    </row>
    <row r="177" spans="1:18" s="25" customFormat="1" ht="38.25">
      <c r="A177" s="8" t="s">
        <v>411</v>
      </c>
      <c r="B177" s="118">
        <v>2637000</v>
      </c>
      <c r="C177" s="16">
        <v>3111660</v>
      </c>
      <c r="D177" s="22" t="s">
        <v>37</v>
      </c>
      <c r="E177" s="16">
        <v>2</v>
      </c>
      <c r="F177" s="20">
        <v>17.25</v>
      </c>
      <c r="G177" s="21">
        <v>280</v>
      </c>
      <c r="H177" s="21">
        <v>280</v>
      </c>
      <c r="I177" s="21">
        <v>154</v>
      </c>
      <c r="J177" s="20">
        <v>4.98</v>
      </c>
      <c r="K177" s="21">
        <v>5780</v>
      </c>
      <c r="L177" s="22" t="s">
        <v>49</v>
      </c>
      <c r="M177" s="22" t="s">
        <v>4</v>
      </c>
      <c r="N177" s="22">
        <v>210</v>
      </c>
      <c r="O177" s="22" t="s">
        <v>49</v>
      </c>
      <c r="P177" s="24" t="s">
        <v>766</v>
      </c>
      <c r="Q177" s="197">
        <f>VLOOKUP(A177,'[2]ИЗМЕНЕНИЕ 2'!$A$11:$P$131,2,FALSE)-B177</f>
        <v>0</v>
      </c>
      <c r="R177" s="196"/>
    </row>
    <row r="178" spans="1:18" s="25" customFormat="1" ht="38.25">
      <c r="A178" s="8" t="s">
        <v>159</v>
      </c>
      <c r="B178" s="118">
        <v>2962000</v>
      </c>
      <c r="C178" s="16">
        <v>3495160</v>
      </c>
      <c r="D178" s="22" t="s">
        <v>37</v>
      </c>
      <c r="E178" s="16">
        <v>2</v>
      </c>
      <c r="F178" s="20">
        <v>17.75</v>
      </c>
      <c r="G178" s="21">
        <v>300</v>
      </c>
      <c r="H178" s="21">
        <v>298</v>
      </c>
      <c r="I178" s="21" t="s">
        <v>68</v>
      </c>
      <c r="J178" s="20">
        <v>5.94</v>
      </c>
      <c r="K178" s="21">
        <v>5780</v>
      </c>
      <c r="L178" s="22" t="s">
        <v>49</v>
      </c>
      <c r="M178" s="22" t="s">
        <v>4</v>
      </c>
      <c r="N178" s="22">
        <v>350</v>
      </c>
      <c r="O178" s="22" t="s">
        <v>52</v>
      </c>
      <c r="P178" s="24" t="s">
        <v>743</v>
      </c>
      <c r="Q178" s="197">
        <f>VLOOKUP(A178,'[2]ИЗМЕНЕНИЕ 2'!$A$11:$P$131,2,FALSE)-B178</f>
        <v>0</v>
      </c>
      <c r="R178" s="196"/>
    </row>
    <row r="179" spans="1:18" s="25" customFormat="1" ht="25.5">
      <c r="A179" s="8" t="s">
        <v>318</v>
      </c>
      <c r="B179" s="118">
        <v>2812000</v>
      </c>
      <c r="C179" s="16">
        <v>3318160</v>
      </c>
      <c r="D179" s="22" t="s">
        <v>37</v>
      </c>
      <c r="E179" s="16">
        <v>2</v>
      </c>
      <c r="F179" s="20">
        <v>17.75</v>
      </c>
      <c r="G179" s="21">
        <v>300</v>
      </c>
      <c r="H179" s="21">
        <v>307</v>
      </c>
      <c r="I179" s="21" t="s">
        <v>68</v>
      </c>
      <c r="J179" s="20">
        <v>5.94</v>
      </c>
      <c r="K179" s="21">
        <v>5780</v>
      </c>
      <c r="L179" s="22" t="s">
        <v>49</v>
      </c>
      <c r="M179" s="22" t="s">
        <v>4</v>
      </c>
      <c r="N179" s="22">
        <v>350</v>
      </c>
      <c r="O179" s="22" t="s">
        <v>52</v>
      </c>
      <c r="P179" s="24" t="s">
        <v>754</v>
      </c>
      <c r="Q179" s="197">
        <f>VLOOKUP(A179,'[2]ИЗМЕНЕНИЕ 2'!$A$11:$P$131,2,FALSE)-B179</f>
        <v>0</v>
      </c>
      <c r="R179" s="196"/>
    </row>
    <row r="180" spans="1:18" s="25" customFormat="1" ht="38.25">
      <c r="A180" s="8" t="s">
        <v>412</v>
      </c>
      <c r="B180" s="118">
        <v>2732000</v>
      </c>
      <c r="C180" s="16">
        <v>3223760</v>
      </c>
      <c r="D180" s="22" t="s">
        <v>37</v>
      </c>
      <c r="E180" s="16">
        <v>2</v>
      </c>
      <c r="F180" s="20">
        <v>17.75</v>
      </c>
      <c r="G180" s="21">
        <v>300</v>
      </c>
      <c r="H180" s="21">
        <v>307</v>
      </c>
      <c r="I180" s="21">
        <v>154</v>
      </c>
      <c r="J180" s="20">
        <v>5.43</v>
      </c>
      <c r="K180" s="21">
        <v>5780</v>
      </c>
      <c r="L180" s="22" t="s">
        <v>49</v>
      </c>
      <c r="M180" s="22" t="s">
        <v>4</v>
      </c>
      <c r="N180" s="22">
        <v>350</v>
      </c>
      <c r="O180" s="22" t="s">
        <v>52</v>
      </c>
      <c r="P180" s="24" t="s">
        <v>765</v>
      </c>
      <c r="Q180" s="197">
        <f>VLOOKUP(A180,'[2]ИЗМЕНЕНИЕ 2'!$A$11:$P$131,2,FALSE)-B180</f>
        <v>0</v>
      </c>
      <c r="R180" s="196"/>
    </row>
    <row r="181" spans="1:18" s="25" customFormat="1" ht="38.25">
      <c r="A181" s="8" t="s">
        <v>413</v>
      </c>
      <c r="B181" s="118">
        <v>2657000</v>
      </c>
      <c r="C181" s="16">
        <v>3135260</v>
      </c>
      <c r="D181" s="22" t="s">
        <v>37</v>
      </c>
      <c r="E181" s="16">
        <v>2</v>
      </c>
      <c r="F181" s="20">
        <v>17.25</v>
      </c>
      <c r="G181" s="21">
        <v>280</v>
      </c>
      <c r="H181" s="21">
        <v>280</v>
      </c>
      <c r="I181" s="21">
        <v>154</v>
      </c>
      <c r="J181" s="20">
        <v>4.98</v>
      </c>
      <c r="K181" s="21">
        <v>5780</v>
      </c>
      <c r="L181" s="22" t="s">
        <v>49</v>
      </c>
      <c r="M181" s="22" t="s">
        <v>4</v>
      </c>
      <c r="N181" s="22">
        <v>350</v>
      </c>
      <c r="O181" s="22" t="s">
        <v>52</v>
      </c>
      <c r="P181" s="24" t="s">
        <v>766</v>
      </c>
      <c r="Q181" s="197">
        <f>VLOOKUP(A181,'[2]ИЗМЕНЕНИЕ 2'!$A$11:$P$131,2,FALSE)-B181</f>
        <v>0</v>
      </c>
      <c r="R181" s="196"/>
    </row>
    <row r="182" spans="1:18" s="25" customFormat="1" ht="38.25">
      <c r="A182" s="8" t="s">
        <v>157</v>
      </c>
      <c r="B182" s="118">
        <v>2850000</v>
      </c>
      <c r="C182" s="16">
        <v>3363000</v>
      </c>
      <c r="D182" s="22" t="s">
        <v>37</v>
      </c>
      <c r="E182" s="16">
        <v>2</v>
      </c>
      <c r="F182" s="20">
        <v>15.15</v>
      </c>
      <c r="G182" s="21">
        <v>300</v>
      </c>
      <c r="H182" s="21">
        <v>298</v>
      </c>
      <c r="I182" s="21" t="s">
        <v>68</v>
      </c>
      <c r="J182" s="20">
        <v>5.94</v>
      </c>
      <c r="K182" s="21">
        <v>5780</v>
      </c>
      <c r="L182" s="20" t="s">
        <v>49</v>
      </c>
      <c r="M182" s="20" t="s">
        <v>5</v>
      </c>
      <c r="N182" s="21">
        <v>350</v>
      </c>
      <c r="O182" s="20" t="s">
        <v>52</v>
      </c>
      <c r="P182" s="27" t="s">
        <v>745</v>
      </c>
      <c r="Q182" s="197">
        <f>VLOOKUP(A182,'[2]ИЗМЕНЕНИЕ 2'!$A$11:$P$131,2,FALSE)-B182</f>
        <v>0</v>
      </c>
      <c r="R182" s="196"/>
    </row>
    <row r="183" spans="1:18" s="25" customFormat="1" ht="25.5">
      <c r="A183" s="8" t="s">
        <v>310</v>
      </c>
      <c r="B183" s="118">
        <v>2700000</v>
      </c>
      <c r="C183" s="16">
        <v>3186000</v>
      </c>
      <c r="D183" s="22" t="s">
        <v>37</v>
      </c>
      <c r="E183" s="16">
        <v>2</v>
      </c>
      <c r="F183" s="20">
        <v>15.15</v>
      </c>
      <c r="G183" s="21">
        <v>300</v>
      </c>
      <c r="H183" s="21">
        <v>307</v>
      </c>
      <c r="I183" s="21" t="s">
        <v>68</v>
      </c>
      <c r="J183" s="20">
        <v>5.94</v>
      </c>
      <c r="K183" s="21">
        <v>5780</v>
      </c>
      <c r="L183" s="22" t="s">
        <v>49</v>
      </c>
      <c r="M183" s="22" t="s">
        <v>5</v>
      </c>
      <c r="N183" s="22">
        <v>350</v>
      </c>
      <c r="O183" s="22" t="s">
        <v>52</v>
      </c>
      <c r="P183" s="24" t="s">
        <v>756</v>
      </c>
      <c r="Q183" s="197">
        <f>VLOOKUP(A183,'[2]ИЗМЕНЕНИЕ 2'!$A$11:$P$131,2,FALSE)-B183</f>
        <v>0</v>
      </c>
      <c r="R183" s="196"/>
    </row>
    <row r="184" spans="1:18" s="25" customFormat="1" ht="38.25">
      <c r="A184" s="8" t="s">
        <v>414</v>
      </c>
      <c r="B184" s="118">
        <v>2620000</v>
      </c>
      <c r="C184" s="16">
        <v>3091600</v>
      </c>
      <c r="D184" s="22" t="s">
        <v>37</v>
      </c>
      <c r="E184" s="16">
        <v>2</v>
      </c>
      <c r="F184" s="20">
        <v>15.15</v>
      </c>
      <c r="G184" s="20">
        <v>300</v>
      </c>
      <c r="H184" s="20">
        <v>307</v>
      </c>
      <c r="I184" s="21">
        <v>154</v>
      </c>
      <c r="J184" s="20">
        <v>5.43</v>
      </c>
      <c r="K184" s="21">
        <v>5780</v>
      </c>
      <c r="L184" s="20" t="s">
        <v>49</v>
      </c>
      <c r="M184" s="20" t="s">
        <v>5</v>
      </c>
      <c r="N184" s="20">
        <v>350</v>
      </c>
      <c r="O184" s="20" t="s">
        <v>52</v>
      </c>
      <c r="P184" s="175" t="s">
        <v>767</v>
      </c>
      <c r="Q184" s="197">
        <f>VLOOKUP(A184,'[2]ИЗМЕНЕНИЕ 2'!$A$11:$P$131,2,FALSE)-B184</f>
        <v>0</v>
      </c>
      <c r="R184" s="196"/>
    </row>
    <row r="185" spans="1:18" s="25" customFormat="1" ht="38.25">
      <c r="A185" s="8" t="s">
        <v>415</v>
      </c>
      <c r="B185" s="118">
        <v>2545000</v>
      </c>
      <c r="C185" s="16">
        <v>3003100</v>
      </c>
      <c r="D185" s="22" t="s">
        <v>37</v>
      </c>
      <c r="E185" s="16">
        <v>2</v>
      </c>
      <c r="F185" s="20">
        <v>14.65</v>
      </c>
      <c r="G185" s="20">
        <v>280</v>
      </c>
      <c r="H185" s="20">
        <v>280</v>
      </c>
      <c r="I185" s="21">
        <v>154</v>
      </c>
      <c r="J185" s="20">
        <v>4.98</v>
      </c>
      <c r="K185" s="21">
        <v>5780</v>
      </c>
      <c r="L185" s="20" t="s">
        <v>49</v>
      </c>
      <c r="M185" s="20" t="s">
        <v>5</v>
      </c>
      <c r="N185" s="20">
        <v>350</v>
      </c>
      <c r="O185" s="20" t="s">
        <v>52</v>
      </c>
      <c r="P185" s="175" t="s">
        <v>768</v>
      </c>
      <c r="Q185" s="197">
        <f>VLOOKUP(A185,'[2]ИЗМЕНЕНИЕ 2'!$A$11:$P$131,2,FALSE)-B185</f>
        <v>0</v>
      </c>
      <c r="R185" s="196"/>
    </row>
    <row r="186" spans="1:18" s="25" customFormat="1" ht="38.25">
      <c r="A186" s="8" t="s">
        <v>314</v>
      </c>
      <c r="B186" s="118">
        <v>2881000</v>
      </c>
      <c r="C186" s="16">
        <v>3399580</v>
      </c>
      <c r="D186" s="22" t="s">
        <v>37</v>
      </c>
      <c r="E186" s="16">
        <v>2</v>
      </c>
      <c r="F186" s="20">
        <v>17.5</v>
      </c>
      <c r="G186" s="21">
        <v>300</v>
      </c>
      <c r="H186" s="21">
        <v>307</v>
      </c>
      <c r="I186" s="21" t="s">
        <v>68</v>
      </c>
      <c r="J186" s="20">
        <v>5.94</v>
      </c>
      <c r="K186" s="21">
        <v>6160</v>
      </c>
      <c r="L186" s="22">
        <v>1</v>
      </c>
      <c r="M186" s="22" t="s">
        <v>4</v>
      </c>
      <c r="N186" s="22">
        <v>350</v>
      </c>
      <c r="O186" s="22" t="s">
        <v>52</v>
      </c>
      <c r="P186" s="24" t="s">
        <v>759</v>
      </c>
      <c r="Q186" s="197">
        <f>VLOOKUP(A186,'[2]ИЗМЕНЕНИЕ 2'!$A$11:$P$131,2,FALSE)-B186</f>
        <v>0</v>
      </c>
      <c r="R186" s="196"/>
    </row>
    <row r="187" spans="1:18" s="25" customFormat="1" ht="38.25">
      <c r="A187" s="8" t="s">
        <v>158</v>
      </c>
      <c r="B187" s="118">
        <v>3010000</v>
      </c>
      <c r="C187" s="16">
        <v>3551800</v>
      </c>
      <c r="D187" s="22" t="s">
        <v>37</v>
      </c>
      <c r="E187" s="16">
        <v>2</v>
      </c>
      <c r="F187" s="20">
        <v>17.5</v>
      </c>
      <c r="G187" s="21">
        <v>300</v>
      </c>
      <c r="H187" s="21">
        <v>298</v>
      </c>
      <c r="I187" s="21" t="s">
        <v>68</v>
      </c>
      <c r="J187" s="20">
        <v>5.94</v>
      </c>
      <c r="K187" s="21">
        <v>6900</v>
      </c>
      <c r="L187" s="22">
        <v>1</v>
      </c>
      <c r="M187" s="22" t="s">
        <v>4</v>
      </c>
      <c r="N187" s="22">
        <v>350</v>
      </c>
      <c r="O187" s="22" t="s">
        <v>52</v>
      </c>
      <c r="P187" s="24" t="s">
        <v>749</v>
      </c>
      <c r="Q187" s="197">
        <f>VLOOKUP(A187,'[2]ИЗМЕНЕНИЕ 2'!$A$11:$P$131,2,FALSE)-B187</f>
        <v>0</v>
      </c>
      <c r="R187" s="196"/>
    </row>
    <row r="188" spans="1:18" s="25" customFormat="1" ht="25.5">
      <c r="A188" s="8" t="s">
        <v>315</v>
      </c>
      <c r="B188" s="118">
        <v>2860000</v>
      </c>
      <c r="C188" s="16">
        <v>3374800</v>
      </c>
      <c r="D188" s="22" t="s">
        <v>37</v>
      </c>
      <c r="E188" s="16">
        <v>2</v>
      </c>
      <c r="F188" s="20">
        <v>17.5</v>
      </c>
      <c r="G188" s="21">
        <v>300</v>
      </c>
      <c r="H188" s="21">
        <v>307</v>
      </c>
      <c r="I188" s="21" t="s">
        <v>68</v>
      </c>
      <c r="J188" s="20">
        <v>5.94</v>
      </c>
      <c r="K188" s="21">
        <v>6900</v>
      </c>
      <c r="L188" s="22">
        <v>1</v>
      </c>
      <c r="M188" s="22" t="s">
        <v>4</v>
      </c>
      <c r="N188" s="22">
        <v>350</v>
      </c>
      <c r="O188" s="22" t="s">
        <v>52</v>
      </c>
      <c r="P188" s="24" t="s">
        <v>754</v>
      </c>
      <c r="Q188" s="197">
        <f>VLOOKUP(A188,'[2]ИЗМЕНЕНИЕ 2'!$A$11:$P$131,2,FALSE)-B188</f>
        <v>0</v>
      </c>
      <c r="R188" s="196"/>
    </row>
    <row r="189" spans="1:18" s="25" customFormat="1" ht="38.25">
      <c r="A189" s="8" t="s">
        <v>416</v>
      </c>
      <c r="B189" s="118">
        <v>2780000</v>
      </c>
      <c r="C189" s="16">
        <v>3280400</v>
      </c>
      <c r="D189" s="22" t="s">
        <v>37</v>
      </c>
      <c r="E189" s="16">
        <v>2</v>
      </c>
      <c r="F189" s="20">
        <v>17.5</v>
      </c>
      <c r="G189" s="21">
        <v>300</v>
      </c>
      <c r="H189" s="21">
        <v>307</v>
      </c>
      <c r="I189" s="21">
        <v>154</v>
      </c>
      <c r="J189" s="20">
        <v>5.43</v>
      </c>
      <c r="K189" s="21">
        <v>6900</v>
      </c>
      <c r="L189" s="22">
        <v>1</v>
      </c>
      <c r="M189" s="22" t="s">
        <v>4</v>
      </c>
      <c r="N189" s="22">
        <v>350</v>
      </c>
      <c r="O189" s="22" t="s">
        <v>52</v>
      </c>
      <c r="P189" s="24" t="s">
        <v>765</v>
      </c>
      <c r="Q189" s="197">
        <f>VLOOKUP(A189,'[2]ИЗМЕНЕНИЕ 2'!$A$11:$P$131,2,FALSE)-B189</f>
        <v>0</v>
      </c>
      <c r="R189" s="196"/>
    </row>
    <row r="190" spans="1:18" s="25" customFormat="1" ht="38.25">
      <c r="A190" s="8" t="s">
        <v>417</v>
      </c>
      <c r="B190" s="118">
        <v>2705000</v>
      </c>
      <c r="C190" s="16">
        <v>3191900</v>
      </c>
      <c r="D190" s="22" t="s">
        <v>37</v>
      </c>
      <c r="E190" s="16">
        <v>2</v>
      </c>
      <c r="F190" s="20">
        <v>17</v>
      </c>
      <c r="G190" s="21">
        <v>280</v>
      </c>
      <c r="H190" s="21">
        <v>280</v>
      </c>
      <c r="I190" s="21">
        <v>154</v>
      </c>
      <c r="J190" s="20">
        <v>4.98</v>
      </c>
      <c r="K190" s="21">
        <v>6900</v>
      </c>
      <c r="L190" s="22">
        <v>1</v>
      </c>
      <c r="M190" s="22" t="s">
        <v>4</v>
      </c>
      <c r="N190" s="22">
        <v>350</v>
      </c>
      <c r="O190" s="22" t="s">
        <v>52</v>
      </c>
      <c r="P190" s="24" t="s">
        <v>766</v>
      </c>
      <c r="Q190" s="197">
        <f>VLOOKUP(A190,'[2]ИЗМЕНЕНИЕ 2'!$A$11:$P$131,2,FALSE)-B190</f>
        <v>0</v>
      </c>
      <c r="R190" s="196"/>
    </row>
    <row r="191" spans="1:18" s="25" customFormat="1" ht="25.5">
      <c r="A191" s="8" t="s">
        <v>325</v>
      </c>
      <c r="B191" s="118">
        <v>2837000</v>
      </c>
      <c r="C191" s="16">
        <v>3347660</v>
      </c>
      <c r="D191" s="22" t="s">
        <v>37</v>
      </c>
      <c r="E191" s="16">
        <v>2</v>
      </c>
      <c r="F191" s="20">
        <v>17.85</v>
      </c>
      <c r="G191" s="21">
        <v>300</v>
      </c>
      <c r="H191" s="21">
        <v>307</v>
      </c>
      <c r="I191" s="21" t="s">
        <v>68</v>
      </c>
      <c r="J191" s="20">
        <v>5.43</v>
      </c>
      <c r="K191" s="21">
        <v>4630</v>
      </c>
      <c r="L191" s="22" t="s">
        <v>49</v>
      </c>
      <c r="M191" s="22" t="s">
        <v>4</v>
      </c>
      <c r="N191" s="22">
        <v>350</v>
      </c>
      <c r="O191" s="22" t="s">
        <v>49</v>
      </c>
      <c r="P191" s="24" t="s">
        <v>564</v>
      </c>
      <c r="Q191" s="197">
        <f>VLOOKUP(A191,'[2]ИЗМЕНЕНИЕ 2'!$A$11:$P$131,2,FALSE)-B191</f>
        <v>0</v>
      </c>
      <c r="R191" s="196"/>
    </row>
    <row r="192" spans="1:18" s="25" customFormat="1" ht="25.5">
      <c r="A192" s="8" t="s">
        <v>161</v>
      </c>
      <c r="B192" s="118">
        <v>2891000</v>
      </c>
      <c r="C192" s="16">
        <v>3411380</v>
      </c>
      <c r="D192" s="22" t="s">
        <v>37</v>
      </c>
      <c r="E192" s="16">
        <v>2</v>
      </c>
      <c r="F192" s="20">
        <v>17.85</v>
      </c>
      <c r="G192" s="21">
        <v>300</v>
      </c>
      <c r="H192" s="21">
        <v>298</v>
      </c>
      <c r="I192" s="21" t="s">
        <v>68</v>
      </c>
      <c r="J192" s="20">
        <v>5.43</v>
      </c>
      <c r="K192" s="21">
        <v>4630</v>
      </c>
      <c r="L192" s="22" t="s">
        <v>49</v>
      </c>
      <c r="M192" s="22" t="s">
        <v>4</v>
      </c>
      <c r="N192" s="22">
        <v>350</v>
      </c>
      <c r="O192" s="22" t="s">
        <v>49</v>
      </c>
      <c r="P192" s="24" t="s">
        <v>552</v>
      </c>
      <c r="Q192" s="197">
        <f>VLOOKUP(A192,'[2]ИЗМЕНЕНИЕ 2'!$A$11:$P$131,2,FALSE)-B192</f>
        <v>0</v>
      </c>
      <c r="R192" s="196"/>
    </row>
    <row r="193" spans="1:18" s="25" customFormat="1" ht="25.5">
      <c r="A193" s="8" t="s">
        <v>323</v>
      </c>
      <c r="B193" s="118">
        <v>2741000</v>
      </c>
      <c r="C193" s="16">
        <v>3234380</v>
      </c>
      <c r="D193" s="22" t="s">
        <v>37</v>
      </c>
      <c r="E193" s="16">
        <v>2</v>
      </c>
      <c r="F193" s="20">
        <v>17.85</v>
      </c>
      <c r="G193" s="21">
        <v>300</v>
      </c>
      <c r="H193" s="21">
        <v>307</v>
      </c>
      <c r="I193" s="21" t="s">
        <v>68</v>
      </c>
      <c r="J193" s="20">
        <v>5.43</v>
      </c>
      <c r="K193" s="21">
        <v>4630</v>
      </c>
      <c r="L193" s="22" t="s">
        <v>49</v>
      </c>
      <c r="M193" s="22" t="s">
        <v>4</v>
      </c>
      <c r="N193" s="22">
        <v>350</v>
      </c>
      <c r="O193" s="22" t="s">
        <v>49</v>
      </c>
      <c r="P193" s="24" t="s">
        <v>560</v>
      </c>
      <c r="Q193" s="197">
        <f>VLOOKUP(A193,'[2]ИЗМЕНЕНИЕ 2'!$A$11:$P$131,2,FALSE)-B193</f>
        <v>0</v>
      </c>
      <c r="R193" s="196"/>
    </row>
    <row r="194" spans="1:18" s="25" customFormat="1" ht="25.5">
      <c r="A194" s="8" t="s">
        <v>418</v>
      </c>
      <c r="B194" s="118">
        <v>2661000</v>
      </c>
      <c r="C194" s="16">
        <v>3139980</v>
      </c>
      <c r="D194" s="22" t="s">
        <v>37</v>
      </c>
      <c r="E194" s="16">
        <v>2</v>
      </c>
      <c r="F194" s="20">
        <v>17.85</v>
      </c>
      <c r="G194" s="21">
        <v>300</v>
      </c>
      <c r="H194" s="21">
        <v>307</v>
      </c>
      <c r="I194" s="21">
        <v>154</v>
      </c>
      <c r="J194" s="20">
        <v>5.43</v>
      </c>
      <c r="K194" s="21">
        <v>4630</v>
      </c>
      <c r="L194" s="22" t="s">
        <v>49</v>
      </c>
      <c r="M194" s="22" t="s">
        <v>4</v>
      </c>
      <c r="N194" s="22">
        <v>350</v>
      </c>
      <c r="O194" s="22" t="s">
        <v>49</v>
      </c>
      <c r="P194" s="24" t="s">
        <v>568</v>
      </c>
      <c r="Q194" s="197">
        <f>VLOOKUP(A194,'[2]ИЗМЕНЕНИЕ 2'!$A$11:$P$131,2,FALSE)-B194</f>
        <v>0</v>
      </c>
      <c r="R194" s="196"/>
    </row>
    <row r="195" spans="1:18" s="25" customFormat="1" ht="25.5">
      <c r="A195" s="8" t="s">
        <v>419</v>
      </c>
      <c r="B195" s="118">
        <v>2586000</v>
      </c>
      <c r="C195" s="16">
        <v>3051480</v>
      </c>
      <c r="D195" s="22" t="s">
        <v>37</v>
      </c>
      <c r="E195" s="16">
        <v>2</v>
      </c>
      <c r="F195" s="20">
        <v>17.35</v>
      </c>
      <c r="G195" s="21">
        <v>280</v>
      </c>
      <c r="H195" s="21">
        <v>280</v>
      </c>
      <c r="I195" s="21">
        <v>154</v>
      </c>
      <c r="J195" s="20">
        <v>4.98</v>
      </c>
      <c r="K195" s="21">
        <v>4630</v>
      </c>
      <c r="L195" s="22" t="s">
        <v>49</v>
      </c>
      <c r="M195" s="22" t="s">
        <v>4</v>
      </c>
      <c r="N195" s="22">
        <v>350</v>
      </c>
      <c r="O195" s="22" t="s">
        <v>49</v>
      </c>
      <c r="P195" s="24" t="s">
        <v>569</v>
      </c>
      <c r="Q195" s="197">
        <f>VLOOKUP(A195,'[2]ИЗМЕНЕНИЕ 2'!$A$11:$P$131,2,FALSE)-B195</f>
        <v>0</v>
      </c>
      <c r="R195" s="196"/>
    </row>
    <row r="196" spans="1:18" s="25" customFormat="1" ht="25.5">
      <c r="A196" s="8" t="s">
        <v>326</v>
      </c>
      <c r="B196" s="118">
        <v>2684000</v>
      </c>
      <c r="C196" s="16">
        <v>3167120</v>
      </c>
      <c r="D196" s="22" t="s">
        <v>37</v>
      </c>
      <c r="E196" s="16">
        <v>2</v>
      </c>
      <c r="F196" s="20">
        <v>17.75</v>
      </c>
      <c r="G196" s="21">
        <v>300</v>
      </c>
      <c r="H196" s="21">
        <v>307</v>
      </c>
      <c r="I196" s="21">
        <v>144</v>
      </c>
      <c r="J196" s="20">
        <v>5.43</v>
      </c>
      <c r="K196" s="21">
        <v>5780</v>
      </c>
      <c r="L196" s="22" t="s">
        <v>49</v>
      </c>
      <c r="M196" s="22" t="s">
        <v>4</v>
      </c>
      <c r="N196" s="22">
        <v>350</v>
      </c>
      <c r="O196" s="22" t="s">
        <v>49</v>
      </c>
      <c r="P196" s="24" t="s">
        <v>565</v>
      </c>
      <c r="Q196" s="197">
        <f>VLOOKUP(A196,'[2]ИЗМЕНЕНИЕ 2'!$A$11:$P$131,2,FALSE)-B196</f>
        <v>0</v>
      </c>
      <c r="R196" s="196"/>
    </row>
    <row r="197" spans="1:18" s="25" customFormat="1" ht="25.5">
      <c r="A197" s="8" t="s">
        <v>324</v>
      </c>
      <c r="B197" s="118">
        <v>2821000</v>
      </c>
      <c r="C197" s="16">
        <v>3328780</v>
      </c>
      <c r="D197" s="22" t="s">
        <v>37</v>
      </c>
      <c r="E197" s="16">
        <v>2</v>
      </c>
      <c r="F197" s="20">
        <v>17.75</v>
      </c>
      <c r="G197" s="21">
        <v>300</v>
      </c>
      <c r="H197" s="21">
        <v>307</v>
      </c>
      <c r="I197" s="21" t="s">
        <v>68</v>
      </c>
      <c r="J197" s="20">
        <v>5.43</v>
      </c>
      <c r="K197" s="21">
        <v>5780</v>
      </c>
      <c r="L197" s="22" t="s">
        <v>49</v>
      </c>
      <c r="M197" s="22" t="s">
        <v>4</v>
      </c>
      <c r="N197" s="22">
        <v>210</v>
      </c>
      <c r="O197" s="22" t="s">
        <v>49</v>
      </c>
      <c r="P197" s="24" t="s">
        <v>563</v>
      </c>
      <c r="Q197" s="197">
        <f>VLOOKUP(A197,'[2]ИЗМЕНЕНИЕ 2'!$A$11:$P$131,2,FALSE)-B197</f>
        <v>0</v>
      </c>
      <c r="R197" s="196"/>
    </row>
    <row r="198" spans="1:18" s="25" customFormat="1" ht="25.5">
      <c r="A198" s="8" t="s">
        <v>327</v>
      </c>
      <c r="B198" s="118">
        <v>2857000</v>
      </c>
      <c r="C198" s="16">
        <v>3371260</v>
      </c>
      <c r="D198" s="22" t="s">
        <v>37</v>
      </c>
      <c r="E198" s="16">
        <v>2</v>
      </c>
      <c r="F198" s="20">
        <v>17.75</v>
      </c>
      <c r="G198" s="21">
        <v>300</v>
      </c>
      <c r="H198" s="21">
        <v>307</v>
      </c>
      <c r="I198" s="21" t="s">
        <v>68</v>
      </c>
      <c r="J198" s="20">
        <v>5.43</v>
      </c>
      <c r="K198" s="21">
        <v>5130</v>
      </c>
      <c r="L198" s="22" t="s">
        <v>49</v>
      </c>
      <c r="M198" s="22" t="s">
        <v>4</v>
      </c>
      <c r="N198" s="22">
        <v>350</v>
      </c>
      <c r="O198" s="22" t="s">
        <v>49</v>
      </c>
      <c r="P198" s="24" t="s">
        <v>564</v>
      </c>
      <c r="Q198" s="197">
        <f>VLOOKUP(A198,'[2]ИЗМЕНЕНИЕ 2'!$A$11:$P$131,2,FALSE)-B198</f>
        <v>0</v>
      </c>
      <c r="R198" s="196"/>
    </row>
    <row r="199" spans="1:18" s="25" customFormat="1" ht="25.5">
      <c r="A199" s="8" t="s">
        <v>597</v>
      </c>
      <c r="B199" s="118">
        <v>2852000</v>
      </c>
      <c r="C199" s="16">
        <v>3365360</v>
      </c>
      <c r="D199" s="22" t="s">
        <v>37</v>
      </c>
      <c r="E199" s="16">
        <v>2</v>
      </c>
      <c r="F199" s="20">
        <v>17.75</v>
      </c>
      <c r="G199" s="21">
        <v>300</v>
      </c>
      <c r="H199" s="21">
        <v>307</v>
      </c>
      <c r="I199" s="21" t="s">
        <v>68</v>
      </c>
      <c r="J199" s="20">
        <v>5.43</v>
      </c>
      <c r="K199" s="21">
        <v>5780</v>
      </c>
      <c r="L199" s="22" t="s">
        <v>49</v>
      </c>
      <c r="M199" s="22" t="s">
        <v>4</v>
      </c>
      <c r="N199" s="22">
        <v>350</v>
      </c>
      <c r="O199" s="22" t="s">
        <v>49</v>
      </c>
      <c r="P199" s="24" t="s">
        <v>596</v>
      </c>
      <c r="Q199" s="197" t="e">
        <f>VLOOKUP(A199,'[2]ИЗМЕНЕНИЕ 2'!$A$11:$P$131,2,FALSE)-B199</f>
        <v>#N/A</v>
      </c>
      <c r="R199" s="196"/>
    </row>
    <row r="200" spans="1:18" s="25" customFormat="1" ht="25.5">
      <c r="A200" s="8" t="s">
        <v>312</v>
      </c>
      <c r="B200" s="118">
        <v>2640000</v>
      </c>
      <c r="C200" s="16">
        <v>3115200</v>
      </c>
      <c r="D200" s="22" t="s">
        <v>37</v>
      </c>
      <c r="E200" s="16">
        <v>2</v>
      </c>
      <c r="F200" s="20">
        <v>15.15</v>
      </c>
      <c r="G200" s="21">
        <v>300</v>
      </c>
      <c r="H200" s="21">
        <v>307</v>
      </c>
      <c r="I200" s="21" t="s">
        <v>68</v>
      </c>
      <c r="J200" s="20">
        <v>5.43</v>
      </c>
      <c r="K200" s="21">
        <v>5780</v>
      </c>
      <c r="L200" s="22" t="s">
        <v>49</v>
      </c>
      <c r="M200" s="22" t="s">
        <v>5</v>
      </c>
      <c r="N200" s="22">
        <v>210</v>
      </c>
      <c r="O200" s="22" t="s">
        <v>49</v>
      </c>
      <c r="P200" s="24" t="s">
        <v>560</v>
      </c>
      <c r="Q200" s="197">
        <f>VLOOKUP(A200,'[2]ИЗМЕНЕНИЕ 2'!$A$11:$P$131,2,FALSE)-B200</f>
        <v>0</v>
      </c>
      <c r="R200" s="196"/>
    </row>
    <row r="201" spans="1:18" s="25" customFormat="1" ht="25.5">
      <c r="A201" s="8" t="s">
        <v>420</v>
      </c>
      <c r="B201" s="118">
        <v>2560000</v>
      </c>
      <c r="C201" s="16">
        <v>3020800</v>
      </c>
      <c r="D201" s="22" t="s">
        <v>37</v>
      </c>
      <c r="E201" s="16">
        <v>2</v>
      </c>
      <c r="F201" s="20">
        <v>15.15</v>
      </c>
      <c r="G201" s="21">
        <v>300</v>
      </c>
      <c r="H201" s="21">
        <v>307</v>
      </c>
      <c r="I201" s="21">
        <v>154</v>
      </c>
      <c r="J201" s="20">
        <v>5.43</v>
      </c>
      <c r="K201" s="21">
        <v>5780</v>
      </c>
      <c r="L201" s="22" t="s">
        <v>49</v>
      </c>
      <c r="M201" s="22" t="s">
        <v>5</v>
      </c>
      <c r="N201" s="22">
        <v>210</v>
      </c>
      <c r="O201" s="22" t="s">
        <v>49</v>
      </c>
      <c r="P201" s="24" t="s">
        <v>568</v>
      </c>
      <c r="Q201" s="197">
        <f>VLOOKUP(A201,'[2]ИЗМЕНЕНИЕ 2'!$A$11:$P$131,2,FALSE)-B201</f>
        <v>0</v>
      </c>
      <c r="R201" s="196"/>
    </row>
    <row r="202" spans="1:18" s="25" customFormat="1" ht="25.5">
      <c r="A202" s="8" t="s">
        <v>397</v>
      </c>
      <c r="B202" s="118">
        <v>2485000</v>
      </c>
      <c r="C202" s="16">
        <v>2932300</v>
      </c>
      <c r="D202" s="22" t="s">
        <v>37</v>
      </c>
      <c r="E202" s="16">
        <v>2</v>
      </c>
      <c r="F202" s="20">
        <v>14.65</v>
      </c>
      <c r="G202" s="21">
        <v>280</v>
      </c>
      <c r="H202" s="21">
        <v>280</v>
      </c>
      <c r="I202" s="21">
        <v>154</v>
      </c>
      <c r="J202" s="20">
        <v>4.98</v>
      </c>
      <c r="K202" s="21">
        <v>5780</v>
      </c>
      <c r="L202" s="22" t="s">
        <v>49</v>
      </c>
      <c r="M202" s="22" t="s">
        <v>5</v>
      </c>
      <c r="N202" s="22">
        <v>210</v>
      </c>
      <c r="O202" s="22" t="s">
        <v>49</v>
      </c>
      <c r="P202" s="24" t="s">
        <v>570</v>
      </c>
      <c r="Q202" s="197">
        <f>VLOOKUP(A202,'[2]ИЗМЕНЕНИЕ 2'!$A$11:$P$131,2,FALSE)-B202</f>
        <v>0</v>
      </c>
      <c r="R202" s="196"/>
    </row>
    <row r="203" spans="1:18" s="25" customFormat="1" ht="38.25">
      <c r="A203" s="8" t="s">
        <v>313</v>
      </c>
      <c r="B203" s="118">
        <v>2724000</v>
      </c>
      <c r="C203" s="16">
        <v>3214320</v>
      </c>
      <c r="D203" s="22" t="s">
        <v>37</v>
      </c>
      <c r="E203" s="16">
        <v>2</v>
      </c>
      <c r="F203" s="20">
        <v>15.15</v>
      </c>
      <c r="G203" s="21">
        <v>300</v>
      </c>
      <c r="H203" s="21">
        <v>307</v>
      </c>
      <c r="I203" s="21" t="s">
        <v>68</v>
      </c>
      <c r="J203" s="20">
        <v>6.53</v>
      </c>
      <c r="K203" s="21">
        <v>5530</v>
      </c>
      <c r="L203" s="22">
        <v>1</v>
      </c>
      <c r="M203" s="22" t="s">
        <v>5</v>
      </c>
      <c r="N203" s="22">
        <v>350</v>
      </c>
      <c r="O203" s="22" t="s">
        <v>52</v>
      </c>
      <c r="P203" s="24" t="s">
        <v>758</v>
      </c>
      <c r="Q203" s="197">
        <f>VLOOKUP(A203,'[2]ИЗМЕНЕНИЕ 2'!$A$11:$P$131,2,FALSE)-B203</f>
        <v>0</v>
      </c>
      <c r="R203" s="196"/>
    </row>
    <row r="204" spans="1:18" s="25" customFormat="1" ht="38.25">
      <c r="A204" s="8" t="s">
        <v>421</v>
      </c>
      <c r="B204" s="118">
        <v>2644000</v>
      </c>
      <c r="C204" s="16">
        <v>3119920</v>
      </c>
      <c r="D204" s="22" t="s">
        <v>37</v>
      </c>
      <c r="E204" s="16">
        <v>2</v>
      </c>
      <c r="F204" s="20">
        <v>15.15</v>
      </c>
      <c r="G204" s="21">
        <v>300</v>
      </c>
      <c r="H204" s="21">
        <v>307</v>
      </c>
      <c r="I204" s="21">
        <v>154</v>
      </c>
      <c r="J204" s="20">
        <v>6.53</v>
      </c>
      <c r="K204" s="21">
        <v>5530</v>
      </c>
      <c r="L204" s="22">
        <v>1</v>
      </c>
      <c r="M204" s="22" t="s">
        <v>5</v>
      </c>
      <c r="N204" s="22">
        <v>350</v>
      </c>
      <c r="O204" s="22" t="s">
        <v>52</v>
      </c>
      <c r="P204" s="24" t="s">
        <v>769</v>
      </c>
      <c r="Q204" s="197">
        <f>VLOOKUP(A204,'[2]ИЗМЕНЕНИЕ 2'!$A$11:$P$131,2,FALSE)-B204</f>
        <v>0</v>
      </c>
      <c r="R204" s="196"/>
    </row>
    <row r="205" spans="1:18" s="25" customFormat="1" ht="38.25">
      <c r="A205" s="8" t="s">
        <v>330</v>
      </c>
      <c r="B205" s="118">
        <v>2818000</v>
      </c>
      <c r="C205" s="16">
        <v>3325240</v>
      </c>
      <c r="D205" s="22" t="s">
        <v>37</v>
      </c>
      <c r="E205" s="16">
        <v>2</v>
      </c>
      <c r="F205" s="20">
        <v>17.75</v>
      </c>
      <c r="G205" s="21">
        <v>300</v>
      </c>
      <c r="H205" s="21">
        <v>307</v>
      </c>
      <c r="I205" s="21" t="s">
        <v>68</v>
      </c>
      <c r="J205" s="20">
        <v>6.53</v>
      </c>
      <c r="K205" s="21">
        <v>5530</v>
      </c>
      <c r="L205" s="22" t="s">
        <v>49</v>
      </c>
      <c r="M205" s="22" t="s">
        <v>4</v>
      </c>
      <c r="N205" s="22">
        <v>350</v>
      </c>
      <c r="O205" s="22" t="s">
        <v>52</v>
      </c>
      <c r="P205" s="24" t="s">
        <v>763</v>
      </c>
      <c r="Q205" s="197">
        <f>VLOOKUP(A205,'[2]ИЗМЕНЕНИЕ 2'!$A$11:$P$131,2,FALSE)-B205</f>
        <v>0</v>
      </c>
      <c r="R205" s="196"/>
    </row>
    <row r="206" spans="1:18" s="25" customFormat="1" ht="38.25">
      <c r="A206" s="8" t="s">
        <v>423</v>
      </c>
      <c r="B206" s="118">
        <v>2738000</v>
      </c>
      <c r="C206" s="16">
        <v>3230840</v>
      </c>
      <c r="D206" s="22" t="s">
        <v>37</v>
      </c>
      <c r="E206" s="16">
        <v>2</v>
      </c>
      <c r="F206" s="20">
        <v>17.75</v>
      </c>
      <c r="G206" s="21">
        <v>300</v>
      </c>
      <c r="H206" s="21">
        <v>307</v>
      </c>
      <c r="I206" s="21">
        <v>154</v>
      </c>
      <c r="J206" s="20">
        <v>6.53</v>
      </c>
      <c r="K206" s="21">
        <v>5530</v>
      </c>
      <c r="L206" s="22" t="s">
        <v>49</v>
      </c>
      <c r="M206" s="22" t="s">
        <v>4</v>
      </c>
      <c r="N206" s="22">
        <v>350</v>
      </c>
      <c r="O206" s="22" t="s">
        <v>52</v>
      </c>
      <c r="P206" s="24" t="s">
        <v>770</v>
      </c>
      <c r="Q206" s="197">
        <f>VLOOKUP(A206,'[2]ИЗМЕНЕНИЕ 2'!$A$11:$P$131,2,FALSE)-B206</f>
        <v>0</v>
      </c>
      <c r="R206" s="196"/>
    </row>
    <row r="207" spans="1:18" s="25" customFormat="1" ht="25.5">
      <c r="A207" s="8" t="s">
        <v>155</v>
      </c>
      <c r="B207" s="118">
        <v>2829000</v>
      </c>
      <c r="C207" s="16">
        <v>3338220</v>
      </c>
      <c r="D207" s="22" t="s">
        <v>37</v>
      </c>
      <c r="E207" s="16">
        <v>2</v>
      </c>
      <c r="F207" s="20">
        <v>15.15</v>
      </c>
      <c r="G207" s="21">
        <v>300</v>
      </c>
      <c r="H207" s="21">
        <v>298</v>
      </c>
      <c r="I207" s="21" t="s">
        <v>68</v>
      </c>
      <c r="J207" s="20">
        <v>5.43</v>
      </c>
      <c r="K207" s="21">
        <v>5780</v>
      </c>
      <c r="L207" s="22" t="s">
        <v>49</v>
      </c>
      <c r="M207" s="22" t="s">
        <v>5</v>
      </c>
      <c r="N207" s="22">
        <v>210</v>
      </c>
      <c r="O207" s="22" t="s">
        <v>49</v>
      </c>
      <c r="P207" s="24" t="s">
        <v>553</v>
      </c>
      <c r="Q207" s="197">
        <f>VLOOKUP(A207,'[2]ИЗМЕНЕНИЕ 2'!$A$11:$P$131,2,FALSE)-B207</f>
        <v>0</v>
      </c>
      <c r="R207" s="196"/>
    </row>
    <row r="208" spans="1:18" s="25" customFormat="1" ht="25.5">
      <c r="A208" s="8" t="s">
        <v>316</v>
      </c>
      <c r="B208" s="118">
        <v>2679000</v>
      </c>
      <c r="C208" s="16">
        <v>3161220</v>
      </c>
      <c r="D208" s="22" t="s">
        <v>37</v>
      </c>
      <c r="E208" s="16">
        <v>2</v>
      </c>
      <c r="F208" s="20">
        <v>15.15</v>
      </c>
      <c r="G208" s="21">
        <v>300</v>
      </c>
      <c r="H208" s="21">
        <v>307</v>
      </c>
      <c r="I208" s="21" t="s">
        <v>68</v>
      </c>
      <c r="J208" s="20">
        <v>5.43</v>
      </c>
      <c r="K208" s="21">
        <v>5780</v>
      </c>
      <c r="L208" s="22" t="s">
        <v>49</v>
      </c>
      <c r="M208" s="22" t="s">
        <v>5</v>
      </c>
      <c r="N208" s="22">
        <v>210</v>
      </c>
      <c r="O208" s="22" t="s">
        <v>49</v>
      </c>
      <c r="P208" s="24" t="s">
        <v>561</v>
      </c>
      <c r="Q208" s="197">
        <f>VLOOKUP(A208,'[2]ИЗМЕНЕНИЕ 2'!$A$11:$P$131,2,FALSE)-B208</f>
        <v>0</v>
      </c>
      <c r="R208" s="196"/>
    </row>
    <row r="209" spans="1:18" s="25" customFormat="1" ht="25.5">
      <c r="A209" s="8" t="s">
        <v>422</v>
      </c>
      <c r="B209" s="118">
        <v>2580000</v>
      </c>
      <c r="C209" s="16">
        <v>3044400</v>
      </c>
      <c r="D209" s="22" t="s">
        <v>37</v>
      </c>
      <c r="E209" s="16">
        <v>2</v>
      </c>
      <c r="F209" s="20">
        <v>15.15</v>
      </c>
      <c r="G209" s="21">
        <v>300</v>
      </c>
      <c r="H209" s="21">
        <v>307</v>
      </c>
      <c r="I209" s="21">
        <v>154</v>
      </c>
      <c r="J209" s="20">
        <v>5.43</v>
      </c>
      <c r="K209" s="21">
        <v>5780</v>
      </c>
      <c r="L209" s="22" t="s">
        <v>49</v>
      </c>
      <c r="M209" s="22" t="s">
        <v>5</v>
      </c>
      <c r="N209" s="22">
        <v>210</v>
      </c>
      <c r="O209" s="22" t="s">
        <v>49</v>
      </c>
      <c r="P209" s="24" t="s">
        <v>571</v>
      </c>
      <c r="Q209" s="197">
        <f>VLOOKUP(A209,'[2]ИЗМЕНЕНИЕ 2'!$A$11:$P$131,2,FALSE)-B209</f>
        <v>0</v>
      </c>
      <c r="R209" s="196"/>
    </row>
    <row r="210" spans="1:18" s="25" customFormat="1" ht="25.5">
      <c r="A210" s="8" t="s">
        <v>201</v>
      </c>
      <c r="B210" s="118">
        <v>2927000</v>
      </c>
      <c r="C210" s="16">
        <v>3453860</v>
      </c>
      <c r="D210" s="22" t="s">
        <v>37</v>
      </c>
      <c r="E210" s="16">
        <v>2</v>
      </c>
      <c r="F210" s="20">
        <v>17.75</v>
      </c>
      <c r="G210" s="21">
        <v>300</v>
      </c>
      <c r="H210" s="21">
        <v>298</v>
      </c>
      <c r="I210" s="21" t="s">
        <v>68</v>
      </c>
      <c r="J210" s="20">
        <v>5.43</v>
      </c>
      <c r="K210" s="21">
        <v>5780</v>
      </c>
      <c r="L210" s="22" t="s">
        <v>49</v>
      </c>
      <c r="M210" s="22" t="s">
        <v>4</v>
      </c>
      <c r="N210" s="22">
        <v>210</v>
      </c>
      <c r="O210" s="22" t="s">
        <v>49</v>
      </c>
      <c r="P210" s="24" t="s">
        <v>558</v>
      </c>
      <c r="Q210" s="197">
        <f>VLOOKUP(A210,'[2]ИЗМЕНЕНИЕ 2'!$A$11:$P$131,2,FALSE)-B210</f>
        <v>0</v>
      </c>
      <c r="R210" s="196"/>
    </row>
    <row r="211" spans="1:18" s="25" customFormat="1" ht="25.5">
      <c r="A211" s="8" t="s">
        <v>328</v>
      </c>
      <c r="B211" s="118">
        <v>2777000</v>
      </c>
      <c r="C211" s="16">
        <v>3276860</v>
      </c>
      <c r="D211" s="22" t="s">
        <v>37</v>
      </c>
      <c r="E211" s="16">
        <v>2</v>
      </c>
      <c r="F211" s="20">
        <v>17.75</v>
      </c>
      <c r="G211" s="21">
        <v>300</v>
      </c>
      <c r="H211" s="21">
        <v>307</v>
      </c>
      <c r="I211" s="21" t="s">
        <v>68</v>
      </c>
      <c r="J211" s="20">
        <v>5.43</v>
      </c>
      <c r="K211" s="21">
        <v>5780</v>
      </c>
      <c r="L211" s="22" t="s">
        <v>49</v>
      </c>
      <c r="M211" s="22" t="s">
        <v>4</v>
      </c>
      <c r="N211" s="22">
        <v>210</v>
      </c>
      <c r="O211" s="22" t="s">
        <v>49</v>
      </c>
      <c r="P211" s="24" t="s">
        <v>566</v>
      </c>
      <c r="Q211" s="197">
        <f>VLOOKUP(A211,'[2]ИЗМЕНЕНИЕ 2'!$A$11:$P$131,2,FALSE)-B211</f>
        <v>0</v>
      </c>
      <c r="R211" s="196"/>
    </row>
    <row r="212" spans="1:18" s="25" customFormat="1" ht="25.5">
      <c r="A212" s="8" t="s">
        <v>424</v>
      </c>
      <c r="B212" s="118">
        <v>2678000</v>
      </c>
      <c r="C212" s="16">
        <v>3160040</v>
      </c>
      <c r="D212" s="22" t="s">
        <v>37</v>
      </c>
      <c r="E212" s="16">
        <v>2</v>
      </c>
      <c r="F212" s="20">
        <v>17.75</v>
      </c>
      <c r="G212" s="21">
        <v>300</v>
      </c>
      <c r="H212" s="21">
        <v>307</v>
      </c>
      <c r="I212" s="21">
        <v>154</v>
      </c>
      <c r="J212" s="20">
        <v>5.43</v>
      </c>
      <c r="K212" s="21">
        <v>5780</v>
      </c>
      <c r="L212" s="22" t="s">
        <v>49</v>
      </c>
      <c r="M212" s="22" t="s">
        <v>4</v>
      </c>
      <c r="N212" s="22">
        <v>210</v>
      </c>
      <c r="O212" s="22" t="s">
        <v>49</v>
      </c>
      <c r="P212" s="24" t="s">
        <v>571</v>
      </c>
      <c r="Q212" s="197">
        <f>VLOOKUP(A212,'[2]ИЗМЕНЕНИЕ 2'!$A$11:$P$131,2,FALSE)-B212</f>
        <v>0</v>
      </c>
      <c r="R212" s="196"/>
    </row>
    <row r="213" spans="1:18" s="25" customFormat="1" ht="25.5">
      <c r="A213" s="8" t="s">
        <v>329</v>
      </c>
      <c r="B213" s="118">
        <v>2862000</v>
      </c>
      <c r="C213" s="16">
        <v>3377160</v>
      </c>
      <c r="D213" s="22" t="s">
        <v>37</v>
      </c>
      <c r="E213" s="16">
        <v>2</v>
      </c>
      <c r="F213" s="20">
        <v>17.75</v>
      </c>
      <c r="G213" s="21">
        <v>300</v>
      </c>
      <c r="H213" s="21">
        <v>307</v>
      </c>
      <c r="I213" s="21" t="s">
        <v>68</v>
      </c>
      <c r="J213" s="20">
        <v>5.43</v>
      </c>
      <c r="K213" s="21">
        <v>5780</v>
      </c>
      <c r="L213" s="22" t="s">
        <v>49</v>
      </c>
      <c r="M213" s="22" t="s">
        <v>4</v>
      </c>
      <c r="N213" s="22">
        <v>350</v>
      </c>
      <c r="O213" s="22" t="s">
        <v>49</v>
      </c>
      <c r="P213" s="24" t="s">
        <v>567</v>
      </c>
      <c r="Q213" s="197">
        <f>VLOOKUP(A213,'[2]ИЗМЕНЕНИЕ 2'!$A$11:$P$131,2,FALSE)-B213</f>
        <v>0</v>
      </c>
      <c r="R213" s="196"/>
    </row>
    <row r="214" spans="1:18" s="25" customFormat="1" ht="25.5">
      <c r="A214" s="8" t="s">
        <v>319</v>
      </c>
      <c r="B214" s="118">
        <v>2795000</v>
      </c>
      <c r="C214" s="16">
        <v>3298100</v>
      </c>
      <c r="D214" s="22" t="s">
        <v>37</v>
      </c>
      <c r="E214" s="16">
        <v>2</v>
      </c>
      <c r="F214" s="20">
        <v>17.75</v>
      </c>
      <c r="G214" s="21">
        <v>300</v>
      </c>
      <c r="H214" s="21">
        <v>307</v>
      </c>
      <c r="I214" s="21" t="s">
        <v>68</v>
      </c>
      <c r="J214" s="20">
        <v>5.94</v>
      </c>
      <c r="K214" s="21">
        <v>5780</v>
      </c>
      <c r="L214" s="22" t="s">
        <v>49</v>
      </c>
      <c r="M214" s="22" t="s">
        <v>4</v>
      </c>
      <c r="N214" s="22">
        <v>350</v>
      </c>
      <c r="O214" s="22" t="s">
        <v>52</v>
      </c>
      <c r="P214" s="24" t="s">
        <v>562</v>
      </c>
      <c r="Q214" s="197">
        <f>VLOOKUP(A214,'[2]ИЗМЕНЕНИЕ 2'!$A$11:$P$131,2,FALSE)-B214</f>
        <v>0</v>
      </c>
      <c r="R214" s="196"/>
    </row>
    <row r="215" spans="1:18" s="25" customFormat="1" ht="25.5">
      <c r="A215" s="8" t="s">
        <v>425</v>
      </c>
      <c r="B215" s="118">
        <v>2715000</v>
      </c>
      <c r="C215" s="16">
        <v>3203700</v>
      </c>
      <c r="D215" s="22" t="s">
        <v>37</v>
      </c>
      <c r="E215" s="16">
        <v>2</v>
      </c>
      <c r="F215" s="20">
        <v>17.75</v>
      </c>
      <c r="G215" s="21">
        <v>300</v>
      </c>
      <c r="H215" s="21">
        <v>307</v>
      </c>
      <c r="I215" s="21">
        <v>154</v>
      </c>
      <c r="J215" s="20">
        <v>5.43</v>
      </c>
      <c r="K215" s="21">
        <v>5780</v>
      </c>
      <c r="L215" s="22" t="s">
        <v>49</v>
      </c>
      <c r="M215" s="22" t="s">
        <v>4</v>
      </c>
      <c r="N215" s="22">
        <v>350</v>
      </c>
      <c r="O215" s="22" t="s">
        <v>52</v>
      </c>
      <c r="P215" s="24" t="s">
        <v>572</v>
      </c>
      <c r="Q215" s="197">
        <f>VLOOKUP(A215,'[2]ИЗМЕНЕНИЕ 2'!$A$11:$P$131,2,FALSE)-B215</f>
        <v>0</v>
      </c>
      <c r="R215" s="196"/>
    </row>
    <row r="216" spans="1:18" s="25" customFormat="1" ht="38.25">
      <c r="A216" s="8" t="s">
        <v>311</v>
      </c>
      <c r="B216" s="118">
        <v>2710000</v>
      </c>
      <c r="C216" s="16">
        <v>3197800</v>
      </c>
      <c r="D216" s="22" t="s">
        <v>37</v>
      </c>
      <c r="E216" s="16">
        <v>2</v>
      </c>
      <c r="F216" s="20">
        <v>15.15</v>
      </c>
      <c r="G216" s="21">
        <v>300</v>
      </c>
      <c r="H216" s="21">
        <v>307</v>
      </c>
      <c r="I216" s="21" t="s">
        <v>68</v>
      </c>
      <c r="J216" s="20">
        <v>5.94</v>
      </c>
      <c r="K216" s="21">
        <v>5780</v>
      </c>
      <c r="L216" s="22" t="s">
        <v>49</v>
      </c>
      <c r="M216" s="22" t="s">
        <v>5</v>
      </c>
      <c r="N216" s="22">
        <v>350</v>
      </c>
      <c r="O216" s="22" t="s">
        <v>52</v>
      </c>
      <c r="P216" s="24" t="s">
        <v>757</v>
      </c>
      <c r="Q216" s="197">
        <f>VLOOKUP(A216,'[2]ИЗМЕНЕНИЕ 2'!$A$11:$P$131,2,FALSE)-B216</f>
        <v>0</v>
      </c>
      <c r="R216" s="196"/>
    </row>
    <row r="217" spans="1:18" s="25" customFormat="1" ht="38.25">
      <c r="A217" s="8" t="s">
        <v>426</v>
      </c>
      <c r="B217" s="118">
        <v>2630000</v>
      </c>
      <c r="C217" s="16">
        <v>3103400</v>
      </c>
      <c r="D217" s="22" t="s">
        <v>37</v>
      </c>
      <c r="E217" s="16">
        <v>2</v>
      </c>
      <c r="F217" s="20">
        <v>15.15</v>
      </c>
      <c r="G217" s="21">
        <v>300</v>
      </c>
      <c r="H217" s="21">
        <v>307</v>
      </c>
      <c r="I217" s="21">
        <v>154</v>
      </c>
      <c r="J217" s="20">
        <v>5.43</v>
      </c>
      <c r="K217" s="21">
        <v>5780</v>
      </c>
      <c r="L217" s="22" t="s">
        <v>49</v>
      </c>
      <c r="M217" s="22" t="s">
        <v>5</v>
      </c>
      <c r="N217" s="22">
        <v>350</v>
      </c>
      <c r="O217" s="22" t="s">
        <v>52</v>
      </c>
      <c r="P217" s="24" t="s">
        <v>771</v>
      </c>
      <c r="Q217" s="197">
        <f>VLOOKUP(A217,'[2]ИЗМЕНЕНИЕ 2'!$A$11:$P$131,2,FALSE)-B217</f>
        <v>0</v>
      </c>
      <c r="R217" s="196"/>
    </row>
    <row r="218" spans="1:18" s="25" customFormat="1" ht="38.25">
      <c r="A218" s="8" t="s">
        <v>162</v>
      </c>
      <c r="B218" s="118">
        <v>3188000</v>
      </c>
      <c r="C218" s="16">
        <v>3761840</v>
      </c>
      <c r="D218" s="22" t="s">
        <v>37</v>
      </c>
      <c r="E218" s="16">
        <v>2</v>
      </c>
      <c r="F218" s="20">
        <v>16</v>
      </c>
      <c r="G218" s="21">
        <v>300</v>
      </c>
      <c r="H218" s="21">
        <v>298</v>
      </c>
      <c r="I218" s="21" t="s">
        <v>68</v>
      </c>
      <c r="J218" s="20">
        <v>5.94</v>
      </c>
      <c r="K218" s="21">
        <v>7560</v>
      </c>
      <c r="L218" s="22">
        <v>1</v>
      </c>
      <c r="M218" s="22" t="s">
        <v>4</v>
      </c>
      <c r="N218" s="22">
        <v>500</v>
      </c>
      <c r="O218" s="22" t="s">
        <v>52</v>
      </c>
      <c r="P218" s="24" t="s">
        <v>777</v>
      </c>
      <c r="Q218" s="197">
        <f>VLOOKUP(A218,'[2]ИЗМЕНЕНИЕ 2'!$A$11:$P$131,2,FALSE)-B218</f>
        <v>0</v>
      </c>
      <c r="R218" s="196"/>
    </row>
    <row r="219" spans="1:18" s="25" customFormat="1" ht="38.25">
      <c r="A219" s="8" t="s">
        <v>396</v>
      </c>
      <c r="B219" s="118">
        <v>2958000</v>
      </c>
      <c r="C219" s="16">
        <v>3490440</v>
      </c>
      <c r="D219" s="22" t="s">
        <v>37</v>
      </c>
      <c r="E219" s="16">
        <v>2</v>
      </c>
      <c r="F219" s="20">
        <v>16</v>
      </c>
      <c r="G219" s="21">
        <v>300</v>
      </c>
      <c r="H219" s="21">
        <v>307</v>
      </c>
      <c r="I219" s="21">
        <v>154</v>
      </c>
      <c r="J219" s="20">
        <v>5.43</v>
      </c>
      <c r="K219" s="21">
        <v>7560</v>
      </c>
      <c r="L219" s="22">
        <v>1</v>
      </c>
      <c r="M219" s="22" t="s">
        <v>4</v>
      </c>
      <c r="N219" s="22">
        <v>500</v>
      </c>
      <c r="O219" s="22" t="s">
        <v>52</v>
      </c>
      <c r="P219" s="24" t="s">
        <v>779</v>
      </c>
      <c r="Q219" s="197">
        <f>VLOOKUP(A219,'[2]ИЗМЕНЕНИЕ 2'!$A$11:$P$131,2,FALSE)-B219</f>
        <v>0</v>
      </c>
      <c r="R219" s="196"/>
    </row>
    <row r="220" spans="1:18" s="25" customFormat="1" ht="51">
      <c r="A220" s="8" t="s">
        <v>435</v>
      </c>
      <c r="B220" s="118">
        <v>3035000</v>
      </c>
      <c r="C220" s="16">
        <v>3581300</v>
      </c>
      <c r="D220" s="22" t="s">
        <v>37</v>
      </c>
      <c r="E220" s="16">
        <v>2</v>
      </c>
      <c r="F220" s="20">
        <v>16</v>
      </c>
      <c r="G220" s="21">
        <v>300</v>
      </c>
      <c r="H220" s="21">
        <v>307</v>
      </c>
      <c r="I220" s="21">
        <v>154</v>
      </c>
      <c r="J220" s="20">
        <v>5.43</v>
      </c>
      <c r="K220" s="21">
        <v>7560</v>
      </c>
      <c r="L220" s="22">
        <v>1</v>
      </c>
      <c r="M220" s="22" t="s">
        <v>4</v>
      </c>
      <c r="N220" s="22">
        <v>500</v>
      </c>
      <c r="O220" s="22" t="s">
        <v>52</v>
      </c>
      <c r="P220" s="24" t="s">
        <v>780</v>
      </c>
      <c r="Q220" s="197">
        <f>VLOOKUP(A220,'[2]ИЗМЕНЕНИЕ 2'!$A$11:$P$131,2,FALSE)-B220</f>
        <v>0</v>
      </c>
      <c r="R220" s="196"/>
    </row>
    <row r="221" spans="1:18" s="25" customFormat="1" ht="25.5">
      <c r="A221" s="132" t="s">
        <v>166</v>
      </c>
      <c r="B221" s="118">
        <v>3303000</v>
      </c>
      <c r="C221" s="16">
        <v>3897540</v>
      </c>
      <c r="D221" s="136" t="s">
        <v>37</v>
      </c>
      <c r="E221" s="131">
        <v>2</v>
      </c>
      <c r="F221" s="134">
        <v>24.12</v>
      </c>
      <c r="G221" s="135">
        <v>300</v>
      </c>
      <c r="H221" s="135">
        <v>298</v>
      </c>
      <c r="I221" s="135" t="s">
        <v>68</v>
      </c>
      <c r="J221" s="134">
        <v>6.33</v>
      </c>
      <c r="K221" s="135">
        <v>5660</v>
      </c>
      <c r="L221" s="136" t="s">
        <v>49</v>
      </c>
      <c r="M221" s="136" t="s">
        <v>55</v>
      </c>
      <c r="N221" s="136">
        <v>350</v>
      </c>
      <c r="O221" s="136" t="s">
        <v>49</v>
      </c>
      <c r="P221" s="137" t="s">
        <v>525</v>
      </c>
      <c r="Q221" s="197" t="e">
        <f>VLOOKUP(A221,'[2]ИЗМЕНЕНИЕ 2'!$A$11:$P$131,2,FALSE)-B221</f>
        <v>#N/A</v>
      </c>
      <c r="R221" s="196"/>
    </row>
    <row r="222" spans="1:18" s="25" customFormat="1" ht="25.5">
      <c r="A222" s="132" t="s">
        <v>406</v>
      </c>
      <c r="B222" s="118">
        <v>3153000</v>
      </c>
      <c r="C222" s="16">
        <v>3720540</v>
      </c>
      <c r="D222" s="136" t="s">
        <v>37</v>
      </c>
      <c r="E222" s="131">
        <v>2</v>
      </c>
      <c r="F222" s="134">
        <v>24.12</v>
      </c>
      <c r="G222" s="134">
        <v>300</v>
      </c>
      <c r="H222" s="134">
        <v>307</v>
      </c>
      <c r="I222" s="135" t="s">
        <v>68</v>
      </c>
      <c r="J222" s="134">
        <v>6.33</v>
      </c>
      <c r="K222" s="135">
        <v>5660</v>
      </c>
      <c r="L222" s="134" t="s">
        <v>49</v>
      </c>
      <c r="M222" s="134" t="s">
        <v>55</v>
      </c>
      <c r="N222" s="134">
        <v>350</v>
      </c>
      <c r="O222" s="134" t="s">
        <v>49</v>
      </c>
      <c r="P222" s="137" t="s">
        <v>526</v>
      </c>
      <c r="Q222" s="197" t="e">
        <f>VLOOKUP(A222,'[2]ИЗМЕНЕНИЕ 2'!$A$11:$P$131,2,FALSE)-B222</f>
        <v>#N/A</v>
      </c>
      <c r="R222" s="196"/>
    </row>
    <row r="223" spans="1:18" s="25" customFormat="1" ht="38.25">
      <c r="A223" s="132" t="s">
        <v>356</v>
      </c>
      <c r="B223" s="118">
        <v>3238000</v>
      </c>
      <c r="C223" s="16">
        <v>3820840</v>
      </c>
      <c r="D223" s="136" t="s">
        <v>37</v>
      </c>
      <c r="E223" s="131">
        <v>2</v>
      </c>
      <c r="F223" s="134">
        <v>23.1</v>
      </c>
      <c r="G223" s="135">
        <v>400</v>
      </c>
      <c r="H223" s="135">
        <v>400</v>
      </c>
      <c r="I223" s="135" t="s">
        <v>53</v>
      </c>
      <c r="J223" s="134">
        <v>5.11</v>
      </c>
      <c r="K223" s="135">
        <v>7760</v>
      </c>
      <c r="L223" s="136" t="s">
        <v>49</v>
      </c>
      <c r="M223" s="136" t="s">
        <v>55</v>
      </c>
      <c r="N223" s="136">
        <v>350</v>
      </c>
      <c r="O223" s="136" t="s">
        <v>49</v>
      </c>
      <c r="P223" s="137" t="s">
        <v>631</v>
      </c>
      <c r="Q223" s="197" t="e">
        <f>VLOOKUP(A223,'[2]ИЗМЕНЕНИЕ 2'!$A$11:$P$131,2,FALSE)-B223</f>
        <v>#N/A</v>
      </c>
      <c r="R223" s="196"/>
    </row>
    <row r="224" spans="1:18" s="25" customFormat="1" ht="38.25">
      <c r="A224" s="132" t="s">
        <v>357</v>
      </c>
      <c r="B224" s="118">
        <v>3248000</v>
      </c>
      <c r="C224" s="16">
        <v>3832640</v>
      </c>
      <c r="D224" s="136" t="s">
        <v>37</v>
      </c>
      <c r="E224" s="131">
        <v>2</v>
      </c>
      <c r="F224" s="134">
        <v>23.1</v>
      </c>
      <c r="G224" s="135">
        <v>400</v>
      </c>
      <c r="H224" s="135">
        <v>400</v>
      </c>
      <c r="I224" s="135" t="s">
        <v>53</v>
      </c>
      <c r="J224" s="134">
        <v>5.11</v>
      </c>
      <c r="K224" s="135">
        <v>7230</v>
      </c>
      <c r="L224" s="136" t="s">
        <v>49</v>
      </c>
      <c r="M224" s="136" t="s">
        <v>55</v>
      </c>
      <c r="N224" s="136">
        <v>350</v>
      </c>
      <c r="O224" s="136" t="s">
        <v>49</v>
      </c>
      <c r="P224" s="137" t="s">
        <v>632</v>
      </c>
      <c r="Q224" s="197" t="e">
        <f>VLOOKUP(A224,'[2]ИЗМЕНЕНИЕ 2'!$A$11:$P$131,2,FALSE)-B224</f>
        <v>#N/A</v>
      </c>
      <c r="R224" s="196"/>
    </row>
    <row r="225" spans="1:18" s="25" customFormat="1" ht="51">
      <c r="A225" s="132" t="s">
        <v>176</v>
      </c>
      <c r="B225" s="118">
        <v>3420000</v>
      </c>
      <c r="C225" s="16">
        <v>4035600</v>
      </c>
      <c r="D225" s="136" t="s">
        <v>37</v>
      </c>
      <c r="E225" s="131">
        <v>2</v>
      </c>
      <c r="F225" s="134">
        <v>23.1</v>
      </c>
      <c r="G225" s="135">
        <v>400</v>
      </c>
      <c r="H225" s="135">
        <v>400</v>
      </c>
      <c r="I225" s="135" t="s">
        <v>53</v>
      </c>
      <c r="J225" s="134">
        <v>5.11</v>
      </c>
      <c r="K225" s="135">
        <v>7760</v>
      </c>
      <c r="L225" s="136" t="s">
        <v>49</v>
      </c>
      <c r="M225" s="136" t="s">
        <v>55</v>
      </c>
      <c r="N225" s="136">
        <v>350</v>
      </c>
      <c r="O225" s="136" t="s">
        <v>52</v>
      </c>
      <c r="P225" s="137" t="s">
        <v>627</v>
      </c>
      <c r="Q225" s="197" t="e">
        <f>VLOOKUP(A225,'[2]ИЗМЕНЕНИЕ 2'!$A$11:$P$131,2,FALSE)-B225</f>
        <v>#N/A</v>
      </c>
      <c r="R225" s="196"/>
    </row>
    <row r="226" spans="1:18" s="25" customFormat="1" ht="38.25">
      <c r="A226" s="132" t="s">
        <v>358</v>
      </c>
      <c r="B226" s="118">
        <v>3270000</v>
      </c>
      <c r="C226" s="16">
        <v>3858600</v>
      </c>
      <c r="D226" s="136" t="s">
        <v>37</v>
      </c>
      <c r="E226" s="131">
        <v>2</v>
      </c>
      <c r="F226" s="134">
        <v>23.1</v>
      </c>
      <c r="G226" s="135">
        <v>400</v>
      </c>
      <c r="H226" s="135">
        <v>400</v>
      </c>
      <c r="I226" s="135" t="s">
        <v>53</v>
      </c>
      <c r="J226" s="134">
        <v>5.11</v>
      </c>
      <c r="K226" s="135">
        <v>7760</v>
      </c>
      <c r="L226" s="136" t="s">
        <v>49</v>
      </c>
      <c r="M226" s="136" t="s">
        <v>55</v>
      </c>
      <c r="N226" s="136">
        <v>350</v>
      </c>
      <c r="O226" s="136" t="s">
        <v>52</v>
      </c>
      <c r="P226" s="137" t="s">
        <v>631</v>
      </c>
      <c r="Q226" s="197" t="e">
        <f>VLOOKUP(A226,'[2]ИЗМЕНЕНИЕ 2'!$A$11:$P$131,2,FALSE)-B226</f>
        <v>#N/A</v>
      </c>
      <c r="R226" s="196"/>
    </row>
    <row r="227" spans="1:18" s="25" customFormat="1" ht="38.25">
      <c r="A227" s="132" t="s">
        <v>359</v>
      </c>
      <c r="B227" s="118">
        <v>3280000</v>
      </c>
      <c r="C227" s="16">
        <v>3870400</v>
      </c>
      <c r="D227" s="136" t="s">
        <v>37</v>
      </c>
      <c r="E227" s="131">
        <v>2</v>
      </c>
      <c r="F227" s="134">
        <v>23.1</v>
      </c>
      <c r="G227" s="135">
        <v>400</v>
      </c>
      <c r="H227" s="135">
        <v>400</v>
      </c>
      <c r="I227" s="135" t="s">
        <v>53</v>
      </c>
      <c r="J227" s="134">
        <v>5.11</v>
      </c>
      <c r="K227" s="135">
        <v>7230</v>
      </c>
      <c r="L227" s="136" t="s">
        <v>49</v>
      </c>
      <c r="M227" s="136" t="s">
        <v>55</v>
      </c>
      <c r="N227" s="136">
        <v>350</v>
      </c>
      <c r="O227" s="136" t="s">
        <v>52</v>
      </c>
      <c r="P227" s="137" t="s">
        <v>632</v>
      </c>
      <c r="Q227" s="197" t="e">
        <f>VLOOKUP(A227,'[2]ИЗМЕНЕНИЕ 2'!$A$11:$P$131,2,FALSE)-B227</f>
        <v>#N/A</v>
      </c>
      <c r="R227" s="196"/>
    </row>
    <row r="228" spans="1:18" s="25" customFormat="1" ht="25.5">
      <c r="A228" s="132" t="s">
        <v>167</v>
      </c>
      <c r="B228" s="118">
        <v>3755000</v>
      </c>
      <c r="C228" s="16">
        <v>4430900</v>
      </c>
      <c r="D228" s="136" t="s">
        <v>39</v>
      </c>
      <c r="E228" s="131">
        <v>2</v>
      </c>
      <c r="F228" s="134">
        <v>30</v>
      </c>
      <c r="G228" s="135">
        <v>400</v>
      </c>
      <c r="H228" s="135">
        <v>390</v>
      </c>
      <c r="I228" s="135" t="s">
        <v>53</v>
      </c>
      <c r="J228" s="134">
        <v>5.11</v>
      </c>
      <c r="K228" s="135">
        <v>6000</v>
      </c>
      <c r="L228" s="136" t="s">
        <v>49</v>
      </c>
      <c r="M228" s="136" t="s">
        <v>55</v>
      </c>
      <c r="N228" s="136">
        <v>210</v>
      </c>
      <c r="O228" s="136" t="s">
        <v>49</v>
      </c>
      <c r="P228" s="137" t="s">
        <v>527</v>
      </c>
      <c r="Q228" s="197" t="e">
        <f>VLOOKUP(A228,'[2]ИЗМЕНЕНИЕ 2'!$A$11:$P$131,2,FALSE)-B228</f>
        <v>#N/A</v>
      </c>
      <c r="R228" s="196"/>
    </row>
    <row r="229" spans="1:18" s="25" customFormat="1" ht="63.75">
      <c r="A229" s="132" t="s">
        <v>504</v>
      </c>
      <c r="B229" s="118">
        <v>4327000</v>
      </c>
      <c r="C229" s="16">
        <v>5105860</v>
      </c>
      <c r="D229" s="136" t="s">
        <v>37</v>
      </c>
      <c r="E229" s="131">
        <v>2</v>
      </c>
      <c r="F229" s="134">
        <v>16.8</v>
      </c>
      <c r="G229" s="135">
        <v>401</v>
      </c>
      <c r="H229" s="135">
        <v>401</v>
      </c>
      <c r="I229" s="135" t="s">
        <v>53</v>
      </c>
      <c r="J229" s="134">
        <v>3.73</v>
      </c>
      <c r="K229" s="135">
        <v>7500</v>
      </c>
      <c r="L229" s="136">
        <v>1</v>
      </c>
      <c r="M229" s="136" t="s">
        <v>55</v>
      </c>
      <c r="N229" s="136">
        <v>400</v>
      </c>
      <c r="O229" s="136" t="s">
        <v>52</v>
      </c>
      <c r="P229" s="137" t="s">
        <v>618</v>
      </c>
      <c r="Q229" s="197" t="e">
        <f>VLOOKUP(A229,'[2]ИЗМЕНЕНИЕ 2'!$A$11:$P$131,2,FALSE)-B229</f>
        <v>#N/A</v>
      </c>
      <c r="R229" s="196"/>
    </row>
    <row r="230" spans="1:18" s="25" customFormat="1" ht="63.75">
      <c r="A230" s="132" t="s">
        <v>619</v>
      </c>
      <c r="B230" s="118">
        <v>4297000</v>
      </c>
      <c r="C230" s="16">
        <v>5070460</v>
      </c>
      <c r="D230" s="136" t="s">
        <v>37</v>
      </c>
      <c r="E230" s="131">
        <v>2</v>
      </c>
      <c r="F230" s="134">
        <v>16.8</v>
      </c>
      <c r="G230" s="135">
        <v>401</v>
      </c>
      <c r="H230" s="135">
        <v>401</v>
      </c>
      <c r="I230" s="135" t="s">
        <v>53</v>
      </c>
      <c r="J230" s="134">
        <v>3.7</v>
      </c>
      <c r="K230" s="135">
        <v>7500</v>
      </c>
      <c r="L230" s="136">
        <v>1</v>
      </c>
      <c r="M230" s="136" t="s">
        <v>55</v>
      </c>
      <c r="N230" s="136">
        <v>400</v>
      </c>
      <c r="O230" s="136" t="s">
        <v>52</v>
      </c>
      <c r="P230" s="137" t="s">
        <v>620</v>
      </c>
      <c r="Q230" s="197" t="e">
        <f>VLOOKUP(A230,'[2]ИЗМЕНЕНИЕ 2'!$A$11:$P$131,2,FALSE)-B230</f>
        <v>#N/A</v>
      </c>
      <c r="R230" s="196"/>
    </row>
    <row r="231" spans="1:18" s="25" customFormat="1" ht="51">
      <c r="A231" s="15" t="s">
        <v>98</v>
      </c>
      <c r="B231" s="118">
        <v>4206000</v>
      </c>
      <c r="C231" s="16">
        <v>4963080</v>
      </c>
      <c r="D231" s="136" t="s">
        <v>35</v>
      </c>
      <c r="E231" s="131">
        <v>1</v>
      </c>
      <c r="F231" s="134">
        <v>19.02</v>
      </c>
      <c r="G231" s="135">
        <v>400</v>
      </c>
      <c r="H231" s="135">
        <v>400</v>
      </c>
      <c r="I231" s="135" t="s">
        <v>53</v>
      </c>
      <c r="J231" s="134">
        <v>6.88</v>
      </c>
      <c r="K231" s="135">
        <v>5810</v>
      </c>
      <c r="L231" s="136">
        <v>1</v>
      </c>
      <c r="M231" s="136" t="s">
        <v>2</v>
      </c>
      <c r="N231" s="136">
        <v>550</v>
      </c>
      <c r="O231" s="136" t="s">
        <v>52</v>
      </c>
      <c r="P231" s="137" t="s">
        <v>641</v>
      </c>
      <c r="Q231" s="197" t="e">
        <f>VLOOKUP(A231,'[2]ИЗМЕНЕНИЕ 2'!$A$11:$P$131,2,FALSE)-B231</f>
        <v>#N/A</v>
      </c>
      <c r="R231" s="196"/>
    </row>
    <row r="232" spans="1:18" s="129" customFormat="1" ht="25.5">
      <c r="A232" s="15" t="s">
        <v>93</v>
      </c>
      <c r="B232" s="141">
        <v>2985000</v>
      </c>
      <c r="C232" s="16">
        <v>3522300</v>
      </c>
      <c r="D232" s="145" t="s">
        <v>39</v>
      </c>
      <c r="E232" s="131">
        <v>2</v>
      </c>
      <c r="F232" s="20">
        <v>22</v>
      </c>
      <c r="G232" s="21">
        <v>300</v>
      </c>
      <c r="H232" s="21">
        <v>298</v>
      </c>
      <c r="I232" s="21" t="s">
        <v>68</v>
      </c>
      <c r="J232" s="20">
        <v>7.22</v>
      </c>
      <c r="K232" s="21">
        <v>5745</v>
      </c>
      <c r="L232" s="22" t="s">
        <v>49</v>
      </c>
      <c r="M232" s="22" t="s">
        <v>4</v>
      </c>
      <c r="N232" s="22">
        <v>210</v>
      </c>
      <c r="O232" s="22" t="s">
        <v>49</v>
      </c>
      <c r="P232" s="24" t="s">
        <v>574</v>
      </c>
      <c r="Q232" s="197" t="e">
        <f>VLOOKUP(A232,'[2]ИЗМЕНЕНИЕ 2'!$A$11:$P$131,2,FALSE)-B232</f>
        <v>#N/A</v>
      </c>
      <c r="R232" s="202"/>
    </row>
    <row r="233" spans="1:18" s="129" customFormat="1" ht="25.5">
      <c r="A233" s="15" t="s">
        <v>436</v>
      </c>
      <c r="B233" s="141">
        <v>2835000</v>
      </c>
      <c r="C233" s="16">
        <v>3345300</v>
      </c>
      <c r="D233" s="145" t="s">
        <v>39</v>
      </c>
      <c r="E233" s="139">
        <v>2</v>
      </c>
      <c r="F233" s="20">
        <v>22</v>
      </c>
      <c r="G233" s="21">
        <v>300</v>
      </c>
      <c r="H233" s="21">
        <v>307</v>
      </c>
      <c r="I233" s="21" t="s">
        <v>68</v>
      </c>
      <c r="J233" s="20">
        <v>7.22</v>
      </c>
      <c r="K233" s="21">
        <v>5745</v>
      </c>
      <c r="L233" s="22" t="s">
        <v>49</v>
      </c>
      <c r="M233" s="22" t="s">
        <v>4</v>
      </c>
      <c r="N233" s="22">
        <v>210</v>
      </c>
      <c r="O233" s="22" t="s">
        <v>49</v>
      </c>
      <c r="P233" s="24" t="s">
        <v>575</v>
      </c>
      <c r="Q233" s="197" t="e">
        <f>VLOOKUP(A233,'[2]ИЗМЕНЕНИЕ 2'!$A$11:$P$131,2,FALSE)-B233</f>
        <v>#N/A</v>
      </c>
      <c r="R233" s="202"/>
    </row>
    <row r="234" spans="1:18" s="129" customFormat="1" ht="25.5">
      <c r="A234" s="15" t="s">
        <v>607</v>
      </c>
      <c r="B234" s="141">
        <v>2898000</v>
      </c>
      <c r="C234" s="101">
        <v>3419640</v>
      </c>
      <c r="D234" s="145" t="s">
        <v>39</v>
      </c>
      <c r="E234" s="139">
        <v>2</v>
      </c>
      <c r="F234" s="102">
        <v>22</v>
      </c>
      <c r="G234" s="103">
        <v>300</v>
      </c>
      <c r="H234" s="103">
        <v>307</v>
      </c>
      <c r="I234" s="103" t="s">
        <v>68</v>
      </c>
      <c r="J234" s="102">
        <v>5.94</v>
      </c>
      <c r="K234" s="103">
        <v>4925</v>
      </c>
      <c r="L234" s="104" t="s">
        <v>49</v>
      </c>
      <c r="M234" s="104" t="s">
        <v>4</v>
      </c>
      <c r="N234" s="104">
        <v>210</v>
      </c>
      <c r="O234" s="104" t="s">
        <v>49</v>
      </c>
      <c r="P234" s="106" t="s">
        <v>608</v>
      </c>
      <c r="Q234" s="197" t="e">
        <f>VLOOKUP(A234,'[2]ИЗМЕНЕНИЕ 2'!$A$11:$P$131,2,FALSE)-B234</f>
        <v>#N/A</v>
      </c>
      <c r="R234" s="202"/>
    </row>
    <row r="235" spans="1:18" s="25" customFormat="1" ht="39" thickBot="1">
      <c r="A235" s="147" t="s">
        <v>94</v>
      </c>
      <c r="B235" s="148">
        <v>6811000</v>
      </c>
      <c r="C235" s="110">
        <v>8036980</v>
      </c>
      <c r="D235" s="154" t="s">
        <v>23</v>
      </c>
      <c r="E235" s="151">
        <v>2</v>
      </c>
      <c r="F235" s="152">
        <v>24.32</v>
      </c>
      <c r="G235" s="153">
        <v>400</v>
      </c>
      <c r="H235" s="153">
        <v>400</v>
      </c>
      <c r="I235" s="153" t="s">
        <v>53</v>
      </c>
      <c r="J235" s="152">
        <v>6.33</v>
      </c>
      <c r="K235" s="153">
        <v>8150</v>
      </c>
      <c r="L235" s="154">
        <v>1</v>
      </c>
      <c r="M235" s="154" t="s">
        <v>2</v>
      </c>
      <c r="N235" s="154" t="s">
        <v>14</v>
      </c>
      <c r="O235" s="154" t="s">
        <v>48</v>
      </c>
      <c r="P235" s="155" t="s">
        <v>533</v>
      </c>
      <c r="Q235" s="197" t="e">
        <f>VLOOKUP(A235,'[2]ИЗМЕНЕНИЕ 2'!$A$11:$P$131,2,FALSE)-B235</f>
        <v>#N/A</v>
      </c>
      <c r="R235" s="196"/>
    </row>
    <row r="236" spans="1:18" s="185" customFormat="1" ht="20.25" customHeight="1">
      <c r="A236" s="176"/>
      <c r="B236" s="177"/>
      <c r="C236" s="178"/>
      <c r="D236" s="179"/>
      <c r="E236" s="180"/>
      <c r="F236" s="181"/>
      <c r="G236" s="182"/>
      <c r="H236" s="182"/>
      <c r="I236" s="182"/>
      <c r="J236" s="181"/>
      <c r="K236" s="183"/>
      <c r="L236" s="179"/>
      <c r="M236" s="179"/>
      <c r="N236" s="179"/>
      <c r="O236" s="179"/>
      <c r="P236" s="184"/>
      <c r="Q236" s="198"/>
      <c r="R236" s="198"/>
    </row>
    <row r="237" spans="1:16" ht="12.75">
      <c r="A237" s="9" t="s">
        <v>586</v>
      </c>
      <c r="P237" s="156"/>
    </row>
    <row r="238" ht="7.5" customHeight="1"/>
    <row r="239" spans="1:11" ht="18.75">
      <c r="A239" s="10" t="s">
        <v>369</v>
      </c>
      <c r="B239" s="158"/>
      <c r="C239" s="158"/>
      <c r="D239" s="158"/>
      <c r="E239" s="158"/>
      <c r="F239" s="159"/>
      <c r="G239" s="158"/>
      <c r="H239" s="158"/>
      <c r="I239" s="160"/>
      <c r="J239" s="159"/>
      <c r="K239" s="161"/>
    </row>
    <row r="240" spans="1:11" ht="18.75">
      <c r="A240" s="11" t="s">
        <v>367</v>
      </c>
      <c r="B240" s="158"/>
      <c r="C240" s="158"/>
      <c r="D240" s="158"/>
      <c r="E240" s="158"/>
      <c r="F240" s="159"/>
      <c r="G240" s="158"/>
      <c r="H240" s="158"/>
      <c r="I240" s="160"/>
      <c r="J240" s="159"/>
      <c r="K240" s="161"/>
    </row>
    <row r="241" spans="1:16" ht="15.75" customHeight="1">
      <c r="A241" s="12" t="s">
        <v>368</v>
      </c>
      <c r="B241" s="158"/>
      <c r="C241" s="158"/>
      <c r="D241" s="158"/>
      <c r="E241" s="158"/>
      <c r="F241" s="159"/>
      <c r="G241" s="158"/>
      <c r="H241" s="158"/>
      <c r="I241" s="160"/>
      <c r="J241" s="159"/>
      <c r="K241" s="162"/>
      <c r="P241" s="68" t="s">
        <v>58</v>
      </c>
    </row>
  </sheetData>
  <sheetProtection/>
  <mergeCells count="20">
    <mergeCell ref="A6:P6"/>
    <mergeCell ref="A7:P7"/>
    <mergeCell ref="A10:A11"/>
    <mergeCell ref="B10:C10"/>
    <mergeCell ref="D10:D11"/>
    <mergeCell ref="E10:E11"/>
    <mergeCell ref="F10:F11"/>
    <mergeCell ref="G10:H10"/>
    <mergeCell ref="I10:I11"/>
    <mergeCell ref="J10:J11"/>
    <mergeCell ref="A12:P12"/>
    <mergeCell ref="A28:P28"/>
    <mergeCell ref="A59:P59"/>
    <mergeCell ref="A101:P101"/>
    <mergeCell ref="K10:K11"/>
    <mergeCell ref="L10:L11"/>
    <mergeCell ref="M10:M11"/>
    <mergeCell ref="N10:N11"/>
    <mergeCell ref="O10:O11"/>
    <mergeCell ref="P10:P11"/>
  </mergeCells>
  <printOptions horizontalCentered="1"/>
  <pageMargins left="0.1968503937007874" right="0.1968503937007874" top="0.1968503937007874" bottom="0.1968503937007874" header="0.1968503937007874" footer="0.11811023622047245"/>
  <pageSetup horizontalDpi="600" verticalDpi="600" orientation="landscape" paperSize="9" scale="82"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tabColor indexed="36"/>
  </sheetPr>
  <dimension ref="A1:P192"/>
  <sheetViews>
    <sheetView view="pageBreakPreview" zoomScale="85" zoomScaleSheetLayoutView="85" zoomScalePageLayoutView="0" workbookViewId="0" topLeftCell="A22">
      <selection activeCell="A53" sqref="A53:IV53"/>
    </sheetView>
  </sheetViews>
  <sheetFormatPr defaultColWidth="9.140625" defaultRowHeight="12.75"/>
  <cols>
    <col min="1" max="1" width="18.00390625" style="7" customWidth="1"/>
    <col min="2" max="2" width="11.140625" style="69" customWidth="1"/>
    <col min="3" max="3" width="12.57421875" style="70" customWidth="1"/>
    <col min="4" max="4" width="4.7109375" style="72" customWidth="1"/>
    <col min="5" max="5" width="4.7109375" style="70" customWidth="1"/>
    <col min="6" max="6" width="6.28125" style="71" customWidth="1"/>
    <col min="7" max="8" width="6.421875" style="73" customWidth="1"/>
    <col min="9" max="9" width="6.8515625" style="72" customWidth="1"/>
    <col min="10" max="10" width="5.140625" style="71" customWidth="1"/>
    <col min="11" max="11" width="7.421875" style="74" customWidth="1"/>
    <col min="12" max="12" width="4.57421875" style="72" customWidth="1"/>
    <col min="13" max="13" width="10.8515625" style="72" bestFit="1" customWidth="1"/>
    <col min="14" max="14" width="8.28125" style="72" customWidth="1"/>
    <col min="15" max="15" width="9.57421875" style="72" customWidth="1"/>
    <col min="16" max="16" width="53.8515625" style="157" customWidth="1"/>
    <col min="17" max="16384" width="9.140625" style="76" customWidth="1"/>
  </cols>
  <sheetData>
    <row r="1" ht="20.25">
      <c r="P1" s="163" t="s">
        <v>86</v>
      </c>
    </row>
    <row r="2" ht="20.25">
      <c r="P2" s="163" t="s">
        <v>80</v>
      </c>
    </row>
    <row r="3" ht="20.25">
      <c r="P3" s="163" t="s">
        <v>492</v>
      </c>
    </row>
    <row r="4" ht="20.25">
      <c r="P4" s="163" t="s">
        <v>81</v>
      </c>
    </row>
    <row r="5" ht="20.25">
      <c r="P5" s="163" t="s">
        <v>589</v>
      </c>
    </row>
    <row r="6" spans="1:16" ht="17.25" customHeight="1">
      <c r="A6" s="217" t="s">
        <v>497</v>
      </c>
      <c r="B6" s="217"/>
      <c r="C6" s="217"/>
      <c r="D6" s="217"/>
      <c r="E6" s="217"/>
      <c r="F6" s="217"/>
      <c r="G6" s="217"/>
      <c r="H6" s="217"/>
      <c r="I6" s="217"/>
      <c r="J6" s="217"/>
      <c r="K6" s="217"/>
      <c r="L6" s="217"/>
      <c r="M6" s="217"/>
      <c r="N6" s="217"/>
      <c r="O6" s="217"/>
      <c r="P6" s="217"/>
    </row>
    <row r="7" spans="1:16" ht="15.75" customHeight="1">
      <c r="A7" s="217" t="s">
        <v>24</v>
      </c>
      <c r="B7" s="217"/>
      <c r="C7" s="217"/>
      <c r="D7" s="217"/>
      <c r="E7" s="217"/>
      <c r="F7" s="217"/>
      <c r="G7" s="217"/>
      <c r="H7" s="217"/>
      <c r="I7" s="217"/>
      <c r="J7" s="217"/>
      <c r="K7" s="217"/>
      <c r="L7" s="217"/>
      <c r="M7" s="217"/>
      <c r="N7" s="217"/>
      <c r="O7" s="217"/>
      <c r="P7" s="217"/>
    </row>
    <row r="8" ht="12" customHeight="1">
      <c r="P8" s="163"/>
    </row>
    <row r="9" ht="13.5" customHeight="1" thickBot="1">
      <c r="P9" s="164" t="s">
        <v>824</v>
      </c>
    </row>
    <row r="10" spans="1:16" s="78" customFormat="1" ht="30" customHeight="1" thickBot="1">
      <c r="A10" s="218" t="s">
        <v>73</v>
      </c>
      <c r="B10" s="220" t="s">
        <v>12</v>
      </c>
      <c r="C10" s="221"/>
      <c r="D10" s="213" t="s">
        <v>84</v>
      </c>
      <c r="E10" s="222" t="s">
        <v>19</v>
      </c>
      <c r="F10" s="224" t="s">
        <v>41</v>
      </c>
      <c r="G10" s="226" t="s">
        <v>42</v>
      </c>
      <c r="H10" s="227"/>
      <c r="I10" s="213" t="s">
        <v>43</v>
      </c>
      <c r="J10" s="230" t="s">
        <v>89</v>
      </c>
      <c r="K10" s="209" t="s">
        <v>66</v>
      </c>
      <c r="L10" s="211" t="s">
        <v>88</v>
      </c>
      <c r="M10" s="213" t="s">
        <v>44</v>
      </c>
      <c r="N10" s="213" t="s">
        <v>45</v>
      </c>
      <c r="O10" s="213" t="s">
        <v>21</v>
      </c>
      <c r="P10" s="215" t="s">
        <v>46</v>
      </c>
    </row>
    <row r="11" spans="1:16" s="78" customFormat="1" ht="53.25" customHeight="1" thickBot="1">
      <c r="A11" s="219"/>
      <c r="B11" s="79" t="s">
        <v>25</v>
      </c>
      <c r="C11" s="165" t="s">
        <v>32</v>
      </c>
      <c r="D11" s="214"/>
      <c r="E11" s="223"/>
      <c r="F11" s="225"/>
      <c r="G11" s="83" t="s">
        <v>87</v>
      </c>
      <c r="H11" s="83" t="s">
        <v>585</v>
      </c>
      <c r="I11" s="214"/>
      <c r="J11" s="231"/>
      <c r="K11" s="210"/>
      <c r="L11" s="212"/>
      <c r="M11" s="214"/>
      <c r="N11" s="214"/>
      <c r="O11" s="214"/>
      <c r="P11" s="216"/>
    </row>
    <row r="12" spans="1:16" s="25" customFormat="1" ht="21" customHeight="1" thickBot="1">
      <c r="A12" s="203" t="s">
        <v>26</v>
      </c>
      <c r="B12" s="204"/>
      <c r="C12" s="204"/>
      <c r="D12" s="204"/>
      <c r="E12" s="204"/>
      <c r="F12" s="204"/>
      <c r="G12" s="204"/>
      <c r="H12" s="204"/>
      <c r="I12" s="204"/>
      <c r="J12" s="204"/>
      <c r="K12" s="204"/>
      <c r="L12" s="204"/>
      <c r="M12" s="204"/>
      <c r="N12" s="204"/>
      <c r="O12" s="204"/>
      <c r="P12" s="205"/>
    </row>
    <row r="13" spans="1:16" s="14" customFormat="1" ht="51">
      <c r="A13" s="15" t="s">
        <v>251</v>
      </c>
      <c r="B13" s="16">
        <v>2231000</v>
      </c>
      <c r="C13" s="16">
        <v>2632580</v>
      </c>
      <c r="D13" s="22" t="s">
        <v>38</v>
      </c>
      <c r="E13" s="16">
        <v>2</v>
      </c>
      <c r="F13" s="20">
        <v>5.92</v>
      </c>
      <c r="G13" s="21">
        <v>245</v>
      </c>
      <c r="H13" s="21">
        <v>242</v>
      </c>
      <c r="I13" s="22" t="s">
        <v>85</v>
      </c>
      <c r="J13" s="20">
        <v>4.22</v>
      </c>
      <c r="K13" s="23">
        <v>9.3</v>
      </c>
      <c r="L13" s="22">
        <v>1</v>
      </c>
      <c r="M13" s="22" t="s">
        <v>51</v>
      </c>
      <c r="N13" s="22">
        <v>210</v>
      </c>
      <c r="O13" s="22" t="s">
        <v>52</v>
      </c>
      <c r="P13" s="24" t="s">
        <v>727</v>
      </c>
    </row>
    <row r="14" spans="1:16" s="14" customFormat="1" ht="51">
      <c r="A14" s="15" t="s">
        <v>264</v>
      </c>
      <c r="B14" s="16">
        <v>2249000</v>
      </c>
      <c r="C14" s="16">
        <v>2653820</v>
      </c>
      <c r="D14" s="22" t="s">
        <v>38</v>
      </c>
      <c r="E14" s="16">
        <v>2</v>
      </c>
      <c r="F14" s="20">
        <v>5.77</v>
      </c>
      <c r="G14" s="21">
        <v>245</v>
      </c>
      <c r="H14" s="21">
        <v>242</v>
      </c>
      <c r="I14" s="22" t="s">
        <v>85</v>
      </c>
      <c r="J14" s="20">
        <v>4.22</v>
      </c>
      <c r="K14" s="23">
        <v>11</v>
      </c>
      <c r="L14" s="22">
        <v>1</v>
      </c>
      <c r="M14" s="22" t="s">
        <v>51</v>
      </c>
      <c r="N14" s="22">
        <v>210</v>
      </c>
      <c r="O14" s="22" t="s">
        <v>52</v>
      </c>
      <c r="P14" s="24" t="s">
        <v>729</v>
      </c>
    </row>
    <row r="15" spans="1:16" s="14" customFormat="1" ht="51.75" thickBot="1">
      <c r="A15" s="15" t="s">
        <v>207</v>
      </c>
      <c r="B15" s="16">
        <v>2014000</v>
      </c>
      <c r="C15" s="16">
        <v>2376520</v>
      </c>
      <c r="D15" s="22" t="s">
        <v>38</v>
      </c>
      <c r="E15" s="16">
        <v>2</v>
      </c>
      <c r="F15" s="20">
        <v>7.5</v>
      </c>
      <c r="G15" s="21">
        <v>185</v>
      </c>
      <c r="H15" s="21">
        <v>177</v>
      </c>
      <c r="I15" s="22" t="s">
        <v>85</v>
      </c>
      <c r="J15" s="20">
        <v>6.53</v>
      </c>
      <c r="K15" s="23">
        <v>9.3</v>
      </c>
      <c r="L15" s="22" t="s">
        <v>49</v>
      </c>
      <c r="M15" s="22" t="s">
        <v>3</v>
      </c>
      <c r="N15" s="22">
        <v>350</v>
      </c>
      <c r="O15" s="22" t="s">
        <v>49</v>
      </c>
      <c r="P15" s="24" t="s">
        <v>812</v>
      </c>
    </row>
    <row r="16" spans="1:16" s="14" customFormat="1" ht="51">
      <c r="A16" s="186" t="s">
        <v>108</v>
      </c>
      <c r="B16" s="169">
        <v>2599000</v>
      </c>
      <c r="C16" s="169">
        <v>3066820</v>
      </c>
      <c r="D16" s="170" t="s">
        <v>36</v>
      </c>
      <c r="E16" s="169">
        <v>1</v>
      </c>
      <c r="F16" s="171">
        <v>4.07</v>
      </c>
      <c r="G16" s="172">
        <v>260</v>
      </c>
      <c r="H16" s="172">
        <v>260</v>
      </c>
      <c r="I16" s="170" t="s">
        <v>68</v>
      </c>
      <c r="J16" s="171">
        <v>5.94</v>
      </c>
      <c r="K16" s="173">
        <v>21.7</v>
      </c>
      <c r="L16" s="170">
        <v>1</v>
      </c>
      <c r="M16" s="170" t="s">
        <v>65</v>
      </c>
      <c r="N16" s="170" t="s">
        <v>54</v>
      </c>
      <c r="O16" s="170" t="s">
        <v>48</v>
      </c>
      <c r="P16" s="174" t="s">
        <v>694</v>
      </c>
    </row>
    <row r="17" spans="1:16" s="14" customFormat="1" ht="38.25">
      <c r="A17" s="15" t="s">
        <v>303</v>
      </c>
      <c r="B17" s="16">
        <v>2775000</v>
      </c>
      <c r="C17" s="16">
        <v>3274500</v>
      </c>
      <c r="D17" s="22" t="s">
        <v>36</v>
      </c>
      <c r="E17" s="16">
        <v>1</v>
      </c>
      <c r="F17" s="20">
        <v>4.47</v>
      </c>
      <c r="G17" s="21">
        <v>275</v>
      </c>
      <c r="H17" s="21">
        <v>277</v>
      </c>
      <c r="I17" s="22" t="s">
        <v>68</v>
      </c>
      <c r="J17" s="20">
        <v>5.94</v>
      </c>
      <c r="K17" s="23">
        <v>21.7</v>
      </c>
      <c r="L17" s="22">
        <v>1</v>
      </c>
      <c r="M17" s="22" t="s">
        <v>65</v>
      </c>
      <c r="N17" s="22" t="s">
        <v>54</v>
      </c>
      <c r="O17" s="22" t="s">
        <v>48</v>
      </c>
      <c r="P17" s="24" t="s">
        <v>696</v>
      </c>
    </row>
    <row r="18" spans="1:16" s="14" customFormat="1" ht="51">
      <c r="A18" s="15" t="s">
        <v>109</v>
      </c>
      <c r="B18" s="16">
        <v>2492000</v>
      </c>
      <c r="C18" s="16">
        <v>2940560</v>
      </c>
      <c r="D18" s="22" t="s">
        <v>36</v>
      </c>
      <c r="E18" s="16">
        <v>1</v>
      </c>
      <c r="F18" s="20">
        <v>4.07</v>
      </c>
      <c r="G18" s="21">
        <v>260</v>
      </c>
      <c r="H18" s="21">
        <v>260</v>
      </c>
      <c r="I18" s="22" t="s">
        <v>68</v>
      </c>
      <c r="J18" s="20">
        <v>5.94</v>
      </c>
      <c r="K18" s="23">
        <v>21.7</v>
      </c>
      <c r="L18" s="22">
        <v>1</v>
      </c>
      <c r="M18" s="22" t="s">
        <v>175</v>
      </c>
      <c r="N18" s="22" t="s">
        <v>54</v>
      </c>
      <c r="O18" s="22" t="s">
        <v>48</v>
      </c>
      <c r="P18" s="24" t="s">
        <v>695</v>
      </c>
    </row>
    <row r="19" spans="1:16" s="14" customFormat="1" ht="51">
      <c r="A19" s="15" t="s">
        <v>211</v>
      </c>
      <c r="B19" s="16">
        <v>3085000</v>
      </c>
      <c r="C19" s="16">
        <v>3640300</v>
      </c>
      <c r="D19" s="22" t="s">
        <v>38</v>
      </c>
      <c r="E19" s="16">
        <v>2</v>
      </c>
      <c r="F19" s="20">
        <v>7.5</v>
      </c>
      <c r="G19" s="21">
        <v>300</v>
      </c>
      <c r="H19" s="21">
        <v>298</v>
      </c>
      <c r="I19" s="22" t="s">
        <v>68</v>
      </c>
      <c r="J19" s="20">
        <v>3.9</v>
      </c>
      <c r="K19" s="23">
        <v>50.5</v>
      </c>
      <c r="L19" s="22">
        <v>1</v>
      </c>
      <c r="M19" s="22" t="s">
        <v>7</v>
      </c>
      <c r="N19" s="22">
        <v>350</v>
      </c>
      <c r="O19" s="22" t="s">
        <v>52</v>
      </c>
      <c r="P19" s="24" t="s">
        <v>813</v>
      </c>
    </row>
    <row r="20" spans="1:16" s="14" customFormat="1" ht="51">
      <c r="A20" s="15" t="s">
        <v>265</v>
      </c>
      <c r="B20" s="16">
        <v>4268000</v>
      </c>
      <c r="C20" s="16">
        <v>5036240</v>
      </c>
      <c r="D20" s="22" t="s">
        <v>23</v>
      </c>
      <c r="E20" s="16">
        <v>1</v>
      </c>
      <c r="F20" s="20">
        <v>14</v>
      </c>
      <c r="G20" s="21">
        <v>360</v>
      </c>
      <c r="H20" s="21">
        <v>360</v>
      </c>
      <c r="I20" s="22" t="s">
        <v>53</v>
      </c>
      <c r="J20" s="20">
        <v>6.53</v>
      </c>
      <c r="K20" s="23">
        <v>11</v>
      </c>
      <c r="L20" s="22">
        <v>1</v>
      </c>
      <c r="M20" s="22" t="s">
        <v>65</v>
      </c>
      <c r="N20" s="22" t="s">
        <v>54</v>
      </c>
      <c r="O20" s="22" t="s">
        <v>48</v>
      </c>
      <c r="P20" s="24" t="s">
        <v>702</v>
      </c>
    </row>
    <row r="21" spans="1:16" s="14" customFormat="1" ht="51">
      <c r="A21" s="15" t="s">
        <v>90</v>
      </c>
      <c r="B21" s="16">
        <v>3368000</v>
      </c>
      <c r="C21" s="16">
        <v>3974240</v>
      </c>
      <c r="D21" s="22" t="s">
        <v>37</v>
      </c>
      <c r="E21" s="16">
        <v>2</v>
      </c>
      <c r="F21" s="20">
        <v>14.1</v>
      </c>
      <c r="G21" s="21">
        <v>300</v>
      </c>
      <c r="H21" s="21">
        <v>298</v>
      </c>
      <c r="I21" s="22" t="s">
        <v>68</v>
      </c>
      <c r="J21" s="20">
        <v>5.94</v>
      </c>
      <c r="K21" s="23">
        <v>46.6</v>
      </c>
      <c r="L21" s="22">
        <v>1</v>
      </c>
      <c r="M21" s="22" t="s">
        <v>4</v>
      </c>
      <c r="N21" s="22">
        <v>500</v>
      </c>
      <c r="O21" s="22" t="s">
        <v>52</v>
      </c>
      <c r="P21" s="24" t="s">
        <v>815</v>
      </c>
    </row>
    <row r="22" spans="1:16" s="14" customFormat="1" ht="51">
      <c r="A22" s="15" t="s">
        <v>484</v>
      </c>
      <c r="B22" s="16">
        <v>3446000</v>
      </c>
      <c r="C22" s="16">
        <v>4066280</v>
      </c>
      <c r="D22" s="22" t="s">
        <v>37</v>
      </c>
      <c r="E22" s="16">
        <v>2</v>
      </c>
      <c r="F22" s="20">
        <v>14.1</v>
      </c>
      <c r="G22" s="21">
        <v>300</v>
      </c>
      <c r="H22" s="21">
        <v>298</v>
      </c>
      <c r="I22" s="22" t="s">
        <v>68</v>
      </c>
      <c r="J22" s="20">
        <v>5.94</v>
      </c>
      <c r="K22" s="23">
        <v>46.6</v>
      </c>
      <c r="L22" s="22">
        <v>1</v>
      </c>
      <c r="M22" s="22" t="s">
        <v>4</v>
      </c>
      <c r="N22" s="22">
        <v>500</v>
      </c>
      <c r="O22" s="22" t="s">
        <v>52</v>
      </c>
      <c r="P22" s="24" t="s">
        <v>817</v>
      </c>
    </row>
    <row r="23" spans="1:16" s="14" customFormat="1" ht="51.75" thickBot="1">
      <c r="A23" s="15" t="s">
        <v>204</v>
      </c>
      <c r="B23" s="16">
        <v>3204000</v>
      </c>
      <c r="C23" s="16">
        <v>3780720</v>
      </c>
      <c r="D23" s="22" t="s">
        <v>37</v>
      </c>
      <c r="E23" s="16">
        <v>2</v>
      </c>
      <c r="F23" s="20">
        <v>11.19</v>
      </c>
      <c r="G23" s="21">
        <v>300</v>
      </c>
      <c r="H23" s="21">
        <v>298</v>
      </c>
      <c r="I23" s="22" t="s">
        <v>68</v>
      </c>
      <c r="J23" s="20">
        <v>5.43</v>
      </c>
      <c r="K23" s="23">
        <v>36.5</v>
      </c>
      <c r="L23" s="22">
        <v>1</v>
      </c>
      <c r="M23" s="22" t="s">
        <v>5</v>
      </c>
      <c r="N23" s="22">
        <v>500</v>
      </c>
      <c r="O23" s="22" t="s">
        <v>52</v>
      </c>
      <c r="P23" s="24" t="s">
        <v>819</v>
      </c>
    </row>
    <row r="24" spans="1:16" s="14" customFormat="1" ht="18" customHeight="1" thickBot="1">
      <c r="A24" s="203" t="s">
        <v>27</v>
      </c>
      <c r="B24" s="204"/>
      <c r="C24" s="204"/>
      <c r="D24" s="204"/>
      <c r="E24" s="204"/>
      <c r="F24" s="204"/>
      <c r="G24" s="204"/>
      <c r="H24" s="204"/>
      <c r="I24" s="204"/>
      <c r="J24" s="204"/>
      <c r="K24" s="204"/>
      <c r="L24" s="204"/>
      <c r="M24" s="204"/>
      <c r="N24" s="204"/>
      <c r="O24" s="204"/>
      <c r="P24" s="205"/>
    </row>
    <row r="25" spans="1:16" s="14" customFormat="1" ht="38.25">
      <c r="A25" s="97" t="s">
        <v>291</v>
      </c>
      <c r="B25" s="16">
        <v>2685000</v>
      </c>
      <c r="C25" s="16">
        <v>3168300</v>
      </c>
      <c r="D25" s="22" t="s">
        <v>35</v>
      </c>
      <c r="E25" s="16">
        <v>1</v>
      </c>
      <c r="F25" s="20">
        <v>12.3</v>
      </c>
      <c r="G25" s="21">
        <v>300</v>
      </c>
      <c r="H25" s="21">
        <v>300</v>
      </c>
      <c r="I25" s="22" t="s">
        <v>68</v>
      </c>
      <c r="J25" s="20">
        <v>6.53</v>
      </c>
      <c r="K25" s="23" t="s">
        <v>49</v>
      </c>
      <c r="L25" s="22">
        <v>1</v>
      </c>
      <c r="M25" s="22" t="s">
        <v>65</v>
      </c>
      <c r="N25" s="22" t="s">
        <v>50</v>
      </c>
      <c r="O25" s="22" t="s">
        <v>366</v>
      </c>
      <c r="P25" s="24" t="s">
        <v>706</v>
      </c>
    </row>
    <row r="26" spans="1:16" s="14" customFormat="1" ht="38.25">
      <c r="A26" s="97" t="s">
        <v>446</v>
      </c>
      <c r="B26" s="16">
        <v>2605000</v>
      </c>
      <c r="C26" s="16">
        <v>3073900</v>
      </c>
      <c r="D26" s="22" t="s">
        <v>35</v>
      </c>
      <c r="E26" s="16">
        <v>1</v>
      </c>
      <c r="F26" s="20">
        <v>12.3</v>
      </c>
      <c r="G26" s="21">
        <v>300</v>
      </c>
      <c r="H26" s="21">
        <v>300</v>
      </c>
      <c r="I26" s="22">
        <v>154</v>
      </c>
      <c r="J26" s="20">
        <v>6.53</v>
      </c>
      <c r="K26" s="23" t="s">
        <v>49</v>
      </c>
      <c r="L26" s="22">
        <v>1</v>
      </c>
      <c r="M26" s="22" t="s">
        <v>65</v>
      </c>
      <c r="N26" s="22" t="s">
        <v>50</v>
      </c>
      <c r="O26" s="22" t="s">
        <v>366</v>
      </c>
      <c r="P26" s="24" t="s">
        <v>706</v>
      </c>
    </row>
    <row r="27" spans="1:16" s="25" customFormat="1" ht="51">
      <c r="A27" s="8" t="s">
        <v>104</v>
      </c>
      <c r="B27" s="16">
        <v>3409000</v>
      </c>
      <c r="C27" s="16">
        <v>4022620</v>
      </c>
      <c r="D27" s="22" t="s">
        <v>38</v>
      </c>
      <c r="E27" s="16">
        <v>2</v>
      </c>
      <c r="F27" s="20">
        <v>10.5</v>
      </c>
      <c r="G27" s="21">
        <v>400</v>
      </c>
      <c r="H27" s="21">
        <v>400</v>
      </c>
      <c r="I27" s="22" t="s">
        <v>53</v>
      </c>
      <c r="J27" s="20">
        <v>3.36</v>
      </c>
      <c r="K27" s="23" t="s">
        <v>49</v>
      </c>
      <c r="L27" s="22">
        <v>2</v>
      </c>
      <c r="M27" s="22" t="s">
        <v>71</v>
      </c>
      <c r="N27" s="22" t="s">
        <v>105</v>
      </c>
      <c r="O27" s="22">
        <v>1100</v>
      </c>
      <c r="P27" s="24" t="s">
        <v>711</v>
      </c>
    </row>
    <row r="28" spans="1:16" s="25" customFormat="1" ht="51">
      <c r="A28" s="8" t="s">
        <v>220</v>
      </c>
      <c r="B28" s="16">
        <v>3429000</v>
      </c>
      <c r="C28" s="16">
        <v>4046220</v>
      </c>
      <c r="D28" s="22" t="s">
        <v>38</v>
      </c>
      <c r="E28" s="16">
        <v>2</v>
      </c>
      <c r="F28" s="20">
        <v>10.5</v>
      </c>
      <c r="G28" s="21">
        <v>400</v>
      </c>
      <c r="H28" s="21">
        <v>400</v>
      </c>
      <c r="I28" s="22" t="s">
        <v>53</v>
      </c>
      <c r="J28" s="20">
        <v>3.36</v>
      </c>
      <c r="K28" s="23" t="s">
        <v>49</v>
      </c>
      <c r="L28" s="22">
        <v>2</v>
      </c>
      <c r="M28" s="22" t="s">
        <v>71</v>
      </c>
      <c r="N28" s="22" t="s">
        <v>105</v>
      </c>
      <c r="O28" s="22">
        <v>1150</v>
      </c>
      <c r="P28" s="24" t="s">
        <v>711</v>
      </c>
    </row>
    <row r="29" spans="1:16" s="25" customFormat="1" ht="51">
      <c r="A29" s="8" t="s">
        <v>106</v>
      </c>
      <c r="B29" s="16">
        <v>3431000</v>
      </c>
      <c r="C29" s="16">
        <v>4048580</v>
      </c>
      <c r="D29" s="22" t="s">
        <v>37</v>
      </c>
      <c r="E29" s="16">
        <v>2</v>
      </c>
      <c r="F29" s="20">
        <v>16.8</v>
      </c>
      <c r="G29" s="21">
        <v>400</v>
      </c>
      <c r="H29" s="21">
        <v>400</v>
      </c>
      <c r="I29" s="22" t="s">
        <v>53</v>
      </c>
      <c r="J29" s="20">
        <v>5.11</v>
      </c>
      <c r="K29" s="23" t="s">
        <v>49</v>
      </c>
      <c r="L29" s="22">
        <v>2</v>
      </c>
      <c r="M29" s="22" t="s">
        <v>55</v>
      </c>
      <c r="N29" s="22" t="s">
        <v>107</v>
      </c>
      <c r="O29" s="22" t="s">
        <v>238</v>
      </c>
      <c r="P29" s="24" t="s">
        <v>714</v>
      </c>
    </row>
    <row r="30" spans="1:16" s="25" customFormat="1" ht="51">
      <c r="A30" s="8" t="s">
        <v>185</v>
      </c>
      <c r="B30" s="16">
        <v>3431000</v>
      </c>
      <c r="C30" s="16">
        <v>4048580</v>
      </c>
      <c r="D30" s="22" t="s">
        <v>37</v>
      </c>
      <c r="E30" s="16">
        <v>2</v>
      </c>
      <c r="F30" s="20">
        <v>16.8</v>
      </c>
      <c r="G30" s="21">
        <v>400</v>
      </c>
      <c r="H30" s="21">
        <v>400</v>
      </c>
      <c r="I30" s="22" t="s">
        <v>53</v>
      </c>
      <c r="J30" s="20">
        <v>5.11</v>
      </c>
      <c r="K30" s="23" t="s">
        <v>49</v>
      </c>
      <c r="L30" s="22">
        <v>2</v>
      </c>
      <c r="M30" s="22" t="s">
        <v>55</v>
      </c>
      <c r="N30" s="22" t="s">
        <v>107</v>
      </c>
      <c r="O30" s="22" t="s">
        <v>17</v>
      </c>
      <c r="P30" s="24" t="s">
        <v>714</v>
      </c>
    </row>
    <row r="31" spans="1:16" s="25" customFormat="1" ht="51">
      <c r="A31" s="8" t="s">
        <v>385</v>
      </c>
      <c r="B31" s="16">
        <v>3429000</v>
      </c>
      <c r="C31" s="16">
        <v>4046220</v>
      </c>
      <c r="D31" s="22" t="s">
        <v>37</v>
      </c>
      <c r="E31" s="16">
        <v>2</v>
      </c>
      <c r="F31" s="20">
        <v>16.8</v>
      </c>
      <c r="G31" s="21">
        <v>400</v>
      </c>
      <c r="H31" s="21">
        <v>400</v>
      </c>
      <c r="I31" s="22" t="s">
        <v>53</v>
      </c>
      <c r="J31" s="20">
        <v>5.11</v>
      </c>
      <c r="K31" s="23" t="s">
        <v>49</v>
      </c>
      <c r="L31" s="22">
        <v>1</v>
      </c>
      <c r="M31" s="22" t="s">
        <v>55</v>
      </c>
      <c r="N31" s="22" t="s">
        <v>107</v>
      </c>
      <c r="O31" s="22" t="s">
        <v>17</v>
      </c>
      <c r="P31" s="24" t="s">
        <v>715</v>
      </c>
    </row>
    <row r="32" spans="1:16" s="14" customFormat="1" ht="51">
      <c r="A32" s="97" t="s">
        <v>203</v>
      </c>
      <c r="B32" s="16">
        <v>2857000</v>
      </c>
      <c r="C32" s="16">
        <v>3371260</v>
      </c>
      <c r="D32" s="22" t="s">
        <v>37</v>
      </c>
      <c r="E32" s="16">
        <v>2</v>
      </c>
      <c r="F32" s="20">
        <v>15.5</v>
      </c>
      <c r="G32" s="21">
        <v>300</v>
      </c>
      <c r="H32" s="21">
        <v>298</v>
      </c>
      <c r="I32" s="22" t="s">
        <v>68</v>
      </c>
      <c r="J32" s="20">
        <v>6.53</v>
      </c>
      <c r="K32" s="23" t="s">
        <v>49</v>
      </c>
      <c r="L32" s="22">
        <v>1</v>
      </c>
      <c r="M32" s="22" t="s">
        <v>57</v>
      </c>
      <c r="N32" s="22">
        <v>350</v>
      </c>
      <c r="O32" s="22" t="s">
        <v>16</v>
      </c>
      <c r="P32" s="24" t="s">
        <v>710</v>
      </c>
    </row>
    <row r="33" spans="1:16" s="25" customFormat="1" ht="51">
      <c r="A33" s="107" t="s">
        <v>496</v>
      </c>
      <c r="B33" s="101">
        <v>3813000</v>
      </c>
      <c r="C33" s="101">
        <v>4499340</v>
      </c>
      <c r="D33" s="104" t="s">
        <v>35</v>
      </c>
      <c r="E33" s="101">
        <v>2</v>
      </c>
      <c r="F33" s="102">
        <v>22</v>
      </c>
      <c r="G33" s="103">
        <v>400</v>
      </c>
      <c r="H33" s="103">
        <v>400</v>
      </c>
      <c r="I33" s="104" t="s">
        <v>53</v>
      </c>
      <c r="J33" s="102">
        <v>5.11</v>
      </c>
      <c r="K33" s="105" t="s">
        <v>49</v>
      </c>
      <c r="L33" s="104">
        <v>1</v>
      </c>
      <c r="M33" s="104" t="s">
        <v>56</v>
      </c>
      <c r="N33" s="104">
        <v>500</v>
      </c>
      <c r="O33" s="104" t="s">
        <v>499</v>
      </c>
      <c r="P33" s="106" t="s">
        <v>722</v>
      </c>
    </row>
    <row r="34" spans="1:16" s="25" customFormat="1" ht="51">
      <c r="A34" s="107" t="s">
        <v>475</v>
      </c>
      <c r="B34" s="101">
        <v>3810000</v>
      </c>
      <c r="C34" s="101">
        <v>4495800</v>
      </c>
      <c r="D34" s="104" t="s">
        <v>35</v>
      </c>
      <c r="E34" s="101">
        <v>2</v>
      </c>
      <c r="F34" s="102">
        <v>22</v>
      </c>
      <c r="G34" s="103">
        <v>400</v>
      </c>
      <c r="H34" s="103">
        <v>400</v>
      </c>
      <c r="I34" s="104" t="s">
        <v>53</v>
      </c>
      <c r="J34" s="102">
        <v>5.11</v>
      </c>
      <c r="K34" s="105" t="s">
        <v>49</v>
      </c>
      <c r="L34" s="104">
        <v>1</v>
      </c>
      <c r="M34" s="104" t="s">
        <v>56</v>
      </c>
      <c r="N34" s="104">
        <v>500</v>
      </c>
      <c r="O34" s="104" t="s">
        <v>20</v>
      </c>
      <c r="P34" s="106" t="s">
        <v>722</v>
      </c>
    </row>
    <row r="35" spans="1:16" s="25" customFormat="1" ht="64.5" thickBot="1">
      <c r="A35" s="108" t="s">
        <v>259</v>
      </c>
      <c r="B35" s="110">
        <v>3846000</v>
      </c>
      <c r="C35" s="110">
        <v>4538280</v>
      </c>
      <c r="D35" s="113" t="s">
        <v>35</v>
      </c>
      <c r="E35" s="110">
        <v>2</v>
      </c>
      <c r="F35" s="111">
        <v>22</v>
      </c>
      <c r="G35" s="112">
        <v>400</v>
      </c>
      <c r="H35" s="112">
        <v>400</v>
      </c>
      <c r="I35" s="113" t="s">
        <v>53</v>
      </c>
      <c r="J35" s="111">
        <v>5.143</v>
      </c>
      <c r="K35" s="114" t="s">
        <v>49</v>
      </c>
      <c r="L35" s="113">
        <v>1</v>
      </c>
      <c r="M35" s="113" t="s">
        <v>56</v>
      </c>
      <c r="N35" s="113">
        <v>500</v>
      </c>
      <c r="O35" s="113" t="s">
        <v>20</v>
      </c>
      <c r="P35" s="115" t="s">
        <v>721</v>
      </c>
    </row>
    <row r="36" spans="1:16" s="14" customFormat="1" ht="18" customHeight="1" thickBot="1">
      <c r="A36" s="203" t="s">
        <v>28</v>
      </c>
      <c r="B36" s="204"/>
      <c r="C36" s="204"/>
      <c r="D36" s="204"/>
      <c r="E36" s="204"/>
      <c r="F36" s="204"/>
      <c r="G36" s="204"/>
      <c r="H36" s="204"/>
      <c r="I36" s="204"/>
      <c r="J36" s="204"/>
      <c r="K36" s="204"/>
      <c r="L36" s="204"/>
      <c r="M36" s="204"/>
      <c r="N36" s="204"/>
      <c r="O36" s="204"/>
      <c r="P36" s="205"/>
    </row>
    <row r="37" spans="1:16" s="14" customFormat="1" ht="38.25">
      <c r="A37" s="8" t="s">
        <v>294</v>
      </c>
      <c r="B37" s="29">
        <v>2116000</v>
      </c>
      <c r="C37" s="16">
        <v>2496880</v>
      </c>
      <c r="D37" s="22" t="s">
        <v>38</v>
      </c>
      <c r="E37" s="16">
        <v>2</v>
      </c>
      <c r="F37" s="20">
        <v>7.75</v>
      </c>
      <c r="G37" s="21">
        <v>185</v>
      </c>
      <c r="H37" s="21">
        <v>177</v>
      </c>
      <c r="I37" s="22" t="s">
        <v>85</v>
      </c>
      <c r="J37" s="20">
        <v>6.53</v>
      </c>
      <c r="K37" s="23">
        <v>6</v>
      </c>
      <c r="L37" s="22" t="s">
        <v>69</v>
      </c>
      <c r="M37" s="22" t="s">
        <v>5</v>
      </c>
      <c r="N37" s="22">
        <v>210</v>
      </c>
      <c r="O37" s="22" t="s">
        <v>49</v>
      </c>
      <c r="P37" s="24" t="s">
        <v>784</v>
      </c>
    </row>
    <row r="38" spans="1:16" s="14" customFormat="1" ht="38.25">
      <c r="A38" s="8" t="s">
        <v>279</v>
      </c>
      <c r="B38" s="29">
        <v>3599000</v>
      </c>
      <c r="C38" s="16">
        <v>4246820</v>
      </c>
      <c r="D38" s="22" t="s">
        <v>37</v>
      </c>
      <c r="E38" s="16">
        <v>2</v>
      </c>
      <c r="F38" s="20">
        <v>14</v>
      </c>
      <c r="G38" s="21">
        <v>300</v>
      </c>
      <c r="H38" s="21">
        <v>298</v>
      </c>
      <c r="I38" s="22" t="s">
        <v>68</v>
      </c>
      <c r="J38" s="20">
        <v>5.94</v>
      </c>
      <c r="K38" s="23">
        <v>17</v>
      </c>
      <c r="L38" s="22">
        <v>1</v>
      </c>
      <c r="M38" s="22" t="s">
        <v>4</v>
      </c>
      <c r="N38" s="22">
        <v>500</v>
      </c>
      <c r="O38" s="22" t="s">
        <v>52</v>
      </c>
      <c r="P38" s="24" t="s">
        <v>805</v>
      </c>
    </row>
    <row r="39" spans="1:16" s="14" customFormat="1" ht="38.25">
      <c r="A39" s="8" t="s">
        <v>280</v>
      </c>
      <c r="B39" s="29">
        <v>3630000</v>
      </c>
      <c r="C39" s="16">
        <v>4283400</v>
      </c>
      <c r="D39" s="22" t="s">
        <v>37</v>
      </c>
      <c r="E39" s="16">
        <v>2</v>
      </c>
      <c r="F39" s="20">
        <v>14.5</v>
      </c>
      <c r="G39" s="21">
        <v>300</v>
      </c>
      <c r="H39" s="21">
        <v>298</v>
      </c>
      <c r="I39" s="22" t="s">
        <v>68</v>
      </c>
      <c r="J39" s="20">
        <v>5.94</v>
      </c>
      <c r="K39" s="23">
        <v>19</v>
      </c>
      <c r="L39" s="22">
        <v>1</v>
      </c>
      <c r="M39" s="22" t="s">
        <v>4</v>
      </c>
      <c r="N39" s="22">
        <v>350</v>
      </c>
      <c r="O39" s="22" t="s">
        <v>52</v>
      </c>
      <c r="P39" s="24" t="s">
        <v>806</v>
      </c>
    </row>
    <row r="40" spans="1:16" s="28" customFormat="1" ht="38.25">
      <c r="A40" s="8" t="s">
        <v>246</v>
      </c>
      <c r="B40" s="29">
        <v>2418000</v>
      </c>
      <c r="C40" s="16">
        <v>2853240</v>
      </c>
      <c r="D40" s="22" t="s">
        <v>38</v>
      </c>
      <c r="E40" s="16">
        <v>2</v>
      </c>
      <c r="F40" s="20">
        <v>11.87</v>
      </c>
      <c r="G40" s="21">
        <v>300</v>
      </c>
      <c r="H40" s="21">
        <v>298</v>
      </c>
      <c r="I40" s="20" t="s">
        <v>68</v>
      </c>
      <c r="J40" s="20">
        <v>6.33</v>
      </c>
      <c r="K40" s="23">
        <v>6.5</v>
      </c>
      <c r="L40" s="20" t="s">
        <v>69</v>
      </c>
      <c r="M40" s="20" t="s">
        <v>55</v>
      </c>
      <c r="N40" s="21">
        <v>210</v>
      </c>
      <c r="O40" s="20" t="s">
        <v>69</v>
      </c>
      <c r="P40" s="27" t="s">
        <v>647</v>
      </c>
    </row>
    <row r="41" spans="1:16" s="28" customFormat="1" ht="38.25">
      <c r="A41" s="8" t="s">
        <v>345</v>
      </c>
      <c r="B41" s="29">
        <v>2268000</v>
      </c>
      <c r="C41" s="16">
        <v>2676240</v>
      </c>
      <c r="D41" s="22" t="s">
        <v>38</v>
      </c>
      <c r="E41" s="16">
        <v>2</v>
      </c>
      <c r="F41" s="20">
        <v>11.87</v>
      </c>
      <c r="G41" s="21">
        <v>300</v>
      </c>
      <c r="H41" s="21">
        <v>307</v>
      </c>
      <c r="I41" s="20" t="s">
        <v>68</v>
      </c>
      <c r="J41" s="20">
        <v>6.33</v>
      </c>
      <c r="K41" s="23">
        <v>6.5</v>
      </c>
      <c r="L41" s="20" t="s">
        <v>69</v>
      </c>
      <c r="M41" s="20" t="s">
        <v>55</v>
      </c>
      <c r="N41" s="21">
        <v>210</v>
      </c>
      <c r="O41" s="20" t="s">
        <v>69</v>
      </c>
      <c r="P41" s="27" t="s">
        <v>648</v>
      </c>
    </row>
    <row r="42" spans="1:16" s="28" customFormat="1" ht="38.25">
      <c r="A42" s="8" t="s">
        <v>119</v>
      </c>
      <c r="B42" s="29">
        <v>3186000</v>
      </c>
      <c r="C42" s="16">
        <v>3759480</v>
      </c>
      <c r="D42" s="22" t="s">
        <v>35</v>
      </c>
      <c r="E42" s="16">
        <v>2</v>
      </c>
      <c r="F42" s="20">
        <v>14</v>
      </c>
      <c r="G42" s="21">
        <v>300</v>
      </c>
      <c r="H42" s="21">
        <v>300</v>
      </c>
      <c r="I42" s="22" t="s">
        <v>68</v>
      </c>
      <c r="J42" s="20">
        <v>5.43</v>
      </c>
      <c r="K42" s="23">
        <v>8.2</v>
      </c>
      <c r="L42" s="22" t="s">
        <v>49</v>
      </c>
      <c r="M42" s="22" t="s">
        <v>4</v>
      </c>
      <c r="N42" s="22" t="s">
        <v>54</v>
      </c>
      <c r="O42" s="22" t="s">
        <v>52</v>
      </c>
      <c r="P42" s="24" t="s">
        <v>809</v>
      </c>
    </row>
    <row r="43" spans="1:16" s="28" customFormat="1" ht="38.25">
      <c r="A43" s="8" t="s">
        <v>122</v>
      </c>
      <c r="B43" s="29">
        <v>3129000</v>
      </c>
      <c r="C43" s="16">
        <v>3692220</v>
      </c>
      <c r="D43" s="22" t="s">
        <v>37</v>
      </c>
      <c r="E43" s="16">
        <v>2</v>
      </c>
      <c r="F43" s="20">
        <v>15</v>
      </c>
      <c r="G43" s="21">
        <v>300</v>
      </c>
      <c r="H43" s="21">
        <v>298</v>
      </c>
      <c r="I43" s="22" t="s">
        <v>68</v>
      </c>
      <c r="J43" s="20">
        <v>5.43</v>
      </c>
      <c r="K43" s="23">
        <v>10</v>
      </c>
      <c r="L43" s="22" t="s">
        <v>49</v>
      </c>
      <c r="M43" s="22" t="s">
        <v>4</v>
      </c>
      <c r="N43" s="22">
        <v>350</v>
      </c>
      <c r="O43" s="22" t="s">
        <v>49</v>
      </c>
      <c r="P43" s="24" t="s">
        <v>789</v>
      </c>
    </row>
    <row r="44" spans="1:16" s="28" customFormat="1" ht="38.25">
      <c r="A44" s="8" t="s">
        <v>123</v>
      </c>
      <c r="B44" s="29">
        <v>3171000</v>
      </c>
      <c r="C44" s="16">
        <v>3741780</v>
      </c>
      <c r="D44" s="22" t="s">
        <v>37</v>
      </c>
      <c r="E44" s="16">
        <v>2</v>
      </c>
      <c r="F44" s="20">
        <v>15</v>
      </c>
      <c r="G44" s="21">
        <v>300</v>
      </c>
      <c r="H44" s="21">
        <v>298</v>
      </c>
      <c r="I44" s="22" t="s">
        <v>68</v>
      </c>
      <c r="J44" s="20">
        <v>5.94</v>
      </c>
      <c r="K44" s="23">
        <v>10</v>
      </c>
      <c r="L44" s="22" t="s">
        <v>49</v>
      </c>
      <c r="M44" s="22" t="s">
        <v>4</v>
      </c>
      <c r="N44" s="22">
        <v>350</v>
      </c>
      <c r="O44" s="22" t="s">
        <v>52</v>
      </c>
      <c r="P44" s="24" t="s">
        <v>790</v>
      </c>
    </row>
    <row r="45" spans="1:16" s="28" customFormat="1" ht="38.25">
      <c r="A45" s="8" t="s">
        <v>121</v>
      </c>
      <c r="B45" s="29">
        <v>3166000</v>
      </c>
      <c r="C45" s="16">
        <v>3735880</v>
      </c>
      <c r="D45" s="22" t="s">
        <v>37</v>
      </c>
      <c r="E45" s="16">
        <v>2</v>
      </c>
      <c r="F45" s="20">
        <v>15</v>
      </c>
      <c r="G45" s="21">
        <v>300</v>
      </c>
      <c r="H45" s="21">
        <v>298</v>
      </c>
      <c r="I45" s="22" t="s">
        <v>68</v>
      </c>
      <c r="J45" s="20">
        <v>5.94</v>
      </c>
      <c r="K45" s="23">
        <v>10</v>
      </c>
      <c r="L45" s="22" t="s">
        <v>49</v>
      </c>
      <c r="M45" s="22" t="s">
        <v>4</v>
      </c>
      <c r="N45" s="22">
        <v>350</v>
      </c>
      <c r="O45" s="22" t="s">
        <v>52</v>
      </c>
      <c r="P45" s="24" t="s">
        <v>791</v>
      </c>
    </row>
    <row r="46" spans="1:16" s="28" customFormat="1" ht="38.25">
      <c r="A46" s="8" t="s">
        <v>197</v>
      </c>
      <c r="B46" s="29">
        <v>3181000</v>
      </c>
      <c r="C46" s="16">
        <v>3753580</v>
      </c>
      <c r="D46" s="22" t="s">
        <v>37</v>
      </c>
      <c r="E46" s="16">
        <v>2</v>
      </c>
      <c r="F46" s="20">
        <v>15</v>
      </c>
      <c r="G46" s="21">
        <v>300</v>
      </c>
      <c r="H46" s="21">
        <v>298</v>
      </c>
      <c r="I46" s="22" t="s">
        <v>68</v>
      </c>
      <c r="J46" s="20">
        <v>5.94</v>
      </c>
      <c r="K46" s="23">
        <v>10</v>
      </c>
      <c r="L46" s="22" t="s">
        <v>49</v>
      </c>
      <c r="M46" s="22" t="s">
        <v>4</v>
      </c>
      <c r="N46" s="22">
        <v>350</v>
      </c>
      <c r="O46" s="22" t="s">
        <v>52</v>
      </c>
      <c r="P46" s="24" t="s">
        <v>792</v>
      </c>
    </row>
    <row r="47" spans="1:16" s="28" customFormat="1" ht="51">
      <c r="A47" s="8" t="s">
        <v>278</v>
      </c>
      <c r="B47" s="29">
        <v>3558000</v>
      </c>
      <c r="C47" s="16">
        <v>4198440</v>
      </c>
      <c r="D47" s="22" t="s">
        <v>37</v>
      </c>
      <c r="E47" s="16">
        <v>2</v>
      </c>
      <c r="F47" s="20">
        <v>20</v>
      </c>
      <c r="G47" s="21">
        <v>400</v>
      </c>
      <c r="H47" s="21">
        <v>400</v>
      </c>
      <c r="I47" s="20" t="s">
        <v>53</v>
      </c>
      <c r="J47" s="20">
        <v>5.11</v>
      </c>
      <c r="K47" s="23">
        <v>16</v>
      </c>
      <c r="L47" s="20" t="s">
        <v>49</v>
      </c>
      <c r="M47" s="20" t="s">
        <v>55</v>
      </c>
      <c r="N47" s="21">
        <v>350</v>
      </c>
      <c r="O47" s="20" t="s">
        <v>49</v>
      </c>
      <c r="P47" s="27" t="s">
        <v>649</v>
      </c>
    </row>
    <row r="48" spans="1:16" s="28" customFormat="1" ht="38.25">
      <c r="A48" s="8" t="s">
        <v>208</v>
      </c>
      <c r="B48" s="29">
        <v>3870000</v>
      </c>
      <c r="C48" s="16">
        <v>4566600</v>
      </c>
      <c r="D48" s="22" t="s">
        <v>37</v>
      </c>
      <c r="E48" s="16">
        <v>2</v>
      </c>
      <c r="F48" s="20">
        <v>20</v>
      </c>
      <c r="G48" s="21">
        <v>400</v>
      </c>
      <c r="H48" s="21">
        <v>390</v>
      </c>
      <c r="I48" s="22" t="s">
        <v>53</v>
      </c>
      <c r="J48" s="20">
        <v>5.11</v>
      </c>
      <c r="K48" s="23">
        <v>16</v>
      </c>
      <c r="L48" s="22" t="s">
        <v>49</v>
      </c>
      <c r="M48" s="22" t="s">
        <v>55</v>
      </c>
      <c r="N48" s="22">
        <v>350</v>
      </c>
      <c r="O48" s="22" t="s">
        <v>49</v>
      </c>
      <c r="P48" s="24" t="s">
        <v>660</v>
      </c>
    </row>
    <row r="49" spans="1:16" s="28" customFormat="1" ht="51">
      <c r="A49" s="8" t="s">
        <v>210</v>
      </c>
      <c r="B49" s="29">
        <v>3514000</v>
      </c>
      <c r="C49" s="16">
        <v>4146520</v>
      </c>
      <c r="D49" s="22" t="s">
        <v>37</v>
      </c>
      <c r="E49" s="16">
        <v>2</v>
      </c>
      <c r="F49" s="20">
        <v>20</v>
      </c>
      <c r="G49" s="21">
        <v>400</v>
      </c>
      <c r="H49" s="21">
        <v>400</v>
      </c>
      <c r="I49" s="22" t="s">
        <v>53</v>
      </c>
      <c r="J49" s="20">
        <v>5.11</v>
      </c>
      <c r="K49" s="23">
        <v>20</v>
      </c>
      <c r="L49" s="22" t="s">
        <v>49</v>
      </c>
      <c r="M49" s="22" t="s">
        <v>55</v>
      </c>
      <c r="N49" s="22">
        <v>350</v>
      </c>
      <c r="O49" s="22" t="s">
        <v>49</v>
      </c>
      <c r="P49" s="24" t="s">
        <v>650</v>
      </c>
    </row>
    <row r="50" spans="1:16" s="28" customFormat="1" ht="51">
      <c r="A50" s="8" t="s">
        <v>298</v>
      </c>
      <c r="B50" s="29">
        <v>3509000</v>
      </c>
      <c r="C50" s="16">
        <v>4140620</v>
      </c>
      <c r="D50" s="22" t="s">
        <v>37</v>
      </c>
      <c r="E50" s="16">
        <v>2</v>
      </c>
      <c r="F50" s="20">
        <v>20</v>
      </c>
      <c r="G50" s="21">
        <v>400</v>
      </c>
      <c r="H50" s="21">
        <v>400</v>
      </c>
      <c r="I50" s="22" t="s">
        <v>53</v>
      </c>
      <c r="J50" s="20">
        <v>5.11</v>
      </c>
      <c r="K50" s="23">
        <v>16</v>
      </c>
      <c r="L50" s="22" t="s">
        <v>49</v>
      </c>
      <c r="M50" s="22" t="s">
        <v>55</v>
      </c>
      <c r="N50" s="22">
        <v>350</v>
      </c>
      <c r="O50" s="22" t="s">
        <v>49</v>
      </c>
      <c r="P50" s="24" t="s">
        <v>650</v>
      </c>
    </row>
    <row r="51" spans="1:16" s="28" customFormat="1" ht="51">
      <c r="A51" s="8" t="s">
        <v>213</v>
      </c>
      <c r="B51" s="29">
        <v>3806000</v>
      </c>
      <c r="C51" s="16">
        <v>4491080</v>
      </c>
      <c r="D51" s="22" t="s">
        <v>37</v>
      </c>
      <c r="E51" s="16">
        <v>2</v>
      </c>
      <c r="F51" s="20">
        <v>20</v>
      </c>
      <c r="G51" s="21">
        <v>400</v>
      </c>
      <c r="H51" s="21">
        <v>390</v>
      </c>
      <c r="I51" s="22" t="s">
        <v>53</v>
      </c>
      <c r="J51" s="20">
        <v>5.11</v>
      </c>
      <c r="K51" s="23">
        <v>12</v>
      </c>
      <c r="L51" s="22" t="s">
        <v>49</v>
      </c>
      <c r="M51" s="22" t="s">
        <v>55</v>
      </c>
      <c r="N51" s="22">
        <v>350</v>
      </c>
      <c r="O51" s="22" t="s">
        <v>49</v>
      </c>
      <c r="P51" s="24" t="s">
        <v>661</v>
      </c>
    </row>
    <row r="52" spans="1:16" s="28" customFormat="1" ht="51">
      <c r="A52" s="8" t="s">
        <v>237</v>
      </c>
      <c r="B52" s="29">
        <v>3494000</v>
      </c>
      <c r="C52" s="16">
        <v>4122920</v>
      </c>
      <c r="D52" s="22" t="s">
        <v>37</v>
      </c>
      <c r="E52" s="16">
        <v>2</v>
      </c>
      <c r="F52" s="20">
        <v>20</v>
      </c>
      <c r="G52" s="21">
        <v>400</v>
      </c>
      <c r="H52" s="21">
        <v>400</v>
      </c>
      <c r="I52" s="22" t="s">
        <v>53</v>
      </c>
      <c r="J52" s="20">
        <v>5.11</v>
      </c>
      <c r="K52" s="23">
        <v>12</v>
      </c>
      <c r="L52" s="22" t="s">
        <v>49</v>
      </c>
      <c r="M52" s="22" t="s">
        <v>55</v>
      </c>
      <c r="N52" s="22">
        <v>350</v>
      </c>
      <c r="O52" s="22" t="s">
        <v>49</v>
      </c>
      <c r="P52" s="24" t="s">
        <v>651</v>
      </c>
    </row>
    <row r="53" spans="1:16" s="28" customFormat="1" ht="51">
      <c r="A53" s="8" t="s">
        <v>214</v>
      </c>
      <c r="B53" s="29">
        <v>3826000</v>
      </c>
      <c r="C53" s="16">
        <v>4514680</v>
      </c>
      <c r="D53" s="22" t="s">
        <v>37</v>
      </c>
      <c r="E53" s="16">
        <v>2</v>
      </c>
      <c r="F53" s="20">
        <v>20</v>
      </c>
      <c r="G53" s="21">
        <v>400</v>
      </c>
      <c r="H53" s="21">
        <v>390</v>
      </c>
      <c r="I53" s="22" t="s">
        <v>53</v>
      </c>
      <c r="J53" s="20">
        <v>5.11</v>
      </c>
      <c r="K53" s="23">
        <v>20</v>
      </c>
      <c r="L53" s="22" t="s">
        <v>49</v>
      </c>
      <c r="M53" s="22" t="s">
        <v>55</v>
      </c>
      <c r="N53" s="22">
        <v>350</v>
      </c>
      <c r="O53" s="22" t="s">
        <v>49</v>
      </c>
      <c r="P53" s="24" t="s">
        <v>661</v>
      </c>
    </row>
    <row r="54" spans="1:16" s="28" customFormat="1" ht="51">
      <c r="A54" s="8" t="s">
        <v>296</v>
      </c>
      <c r="B54" s="29">
        <v>3576000</v>
      </c>
      <c r="C54" s="16">
        <v>4219680</v>
      </c>
      <c r="D54" s="22" t="s">
        <v>37</v>
      </c>
      <c r="E54" s="16">
        <v>2</v>
      </c>
      <c r="F54" s="20">
        <v>20</v>
      </c>
      <c r="G54" s="21">
        <v>400</v>
      </c>
      <c r="H54" s="21">
        <v>400</v>
      </c>
      <c r="I54" s="22" t="s">
        <v>53</v>
      </c>
      <c r="J54" s="20">
        <v>5.11</v>
      </c>
      <c r="K54" s="23">
        <v>20</v>
      </c>
      <c r="L54" s="22" t="s">
        <v>49</v>
      </c>
      <c r="M54" s="22" t="s">
        <v>55</v>
      </c>
      <c r="N54" s="22">
        <v>350</v>
      </c>
      <c r="O54" s="22" t="s">
        <v>49</v>
      </c>
      <c r="P54" s="24" t="s">
        <v>652</v>
      </c>
    </row>
    <row r="55" spans="1:16" s="28" customFormat="1" ht="51">
      <c r="A55" s="8" t="s">
        <v>95</v>
      </c>
      <c r="B55" s="29">
        <v>3600000</v>
      </c>
      <c r="C55" s="16">
        <v>4248000</v>
      </c>
      <c r="D55" s="22" t="s">
        <v>37</v>
      </c>
      <c r="E55" s="16">
        <v>2</v>
      </c>
      <c r="F55" s="20">
        <v>20</v>
      </c>
      <c r="G55" s="21">
        <v>400</v>
      </c>
      <c r="H55" s="21">
        <v>400</v>
      </c>
      <c r="I55" s="22" t="s">
        <v>53</v>
      </c>
      <c r="J55" s="20">
        <v>5.11</v>
      </c>
      <c r="K55" s="23">
        <v>16</v>
      </c>
      <c r="L55" s="22" t="s">
        <v>49</v>
      </c>
      <c r="M55" s="22" t="s">
        <v>55</v>
      </c>
      <c r="N55" s="22">
        <v>350</v>
      </c>
      <c r="O55" s="22" t="s">
        <v>52</v>
      </c>
      <c r="P55" s="24" t="s">
        <v>649</v>
      </c>
    </row>
    <row r="56" spans="1:16" s="28" customFormat="1" ht="63.75">
      <c r="A56" s="8" t="s">
        <v>478</v>
      </c>
      <c r="B56" s="29">
        <v>3869000</v>
      </c>
      <c r="C56" s="16">
        <v>4565420</v>
      </c>
      <c r="D56" s="22" t="s">
        <v>37</v>
      </c>
      <c r="E56" s="16">
        <v>2</v>
      </c>
      <c r="F56" s="20">
        <v>20</v>
      </c>
      <c r="G56" s="21">
        <v>400</v>
      </c>
      <c r="H56" s="21">
        <v>400</v>
      </c>
      <c r="I56" s="22" t="s">
        <v>53</v>
      </c>
      <c r="J56" s="20">
        <v>5.143</v>
      </c>
      <c r="K56" s="23">
        <v>20</v>
      </c>
      <c r="L56" s="22">
        <v>1</v>
      </c>
      <c r="M56" s="22" t="s">
        <v>56</v>
      </c>
      <c r="N56" s="22">
        <v>350</v>
      </c>
      <c r="O56" s="22" t="s">
        <v>52</v>
      </c>
      <c r="P56" s="24" t="s">
        <v>653</v>
      </c>
    </row>
    <row r="57" spans="1:16" s="28" customFormat="1" ht="38.25">
      <c r="A57" s="8" t="s">
        <v>474</v>
      </c>
      <c r="B57" s="29">
        <v>3897000</v>
      </c>
      <c r="C57" s="16">
        <v>4598460</v>
      </c>
      <c r="D57" s="22" t="s">
        <v>37</v>
      </c>
      <c r="E57" s="16">
        <v>2</v>
      </c>
      <c r="F57" s="20">
        <v>20</v>
      </c>
      <c r="G57" s="21">
        <v>400</v>
      </c>
      <c r="H57" s="21">
        <v>390</v>
      </c>
      <c r="I57" s="22" t="s">
        <v>53</v>
      </c>
      <c r="J57" s="20">
        <v>5.11</v>
      </c>
      <c r="K57" s="23">
        <v>12</v>
      </c>
      <c r="L57" s="22" t="s">
        <v>49</v>
      </c>
      <c r="M57" s="22" t="s">
        <v>55</v>
      </c>
      <c r="N57" s="22">
        <v>350</v>
      </c>
      <c r="O57" s="22" t="s">
        <v>52</v>
      </c>
      <c r="P57" s="24" t="s">
        <v>662</v>
      </c>
    </row>
    <row r="58" spans="1:16" s="28" customFormat="1" ht="51">
      <c r="A58" s="8" t="s">
        <v>287</v>
      </c>
      <c r="B58" s="29">
        <v>3685000</v>
      </c>
      <c r="C58" s="16">
        <v>4348300</v>
      </c>
      <c r="D58" s="22" t="s">
        <v>37</v>
      </c>
      <c r="E58" s="16">
        <v>2</v>
      </c>
      <c r="F58" s="20">
        <v>19</v>
      </c>
      <c r="G58" s="21">
        <v>400</v>
      </c>
      <c r="H58" s="21">
        <v>400</v>
      </c>
      <c r="I58" s="22" t="s">
        <v>53</v>
      </c>
      <c r="J58" s="20">
        <v>5.11</v>
      </c>
      <c r="K58" s="23">
        <v>24</v>
      </c>
      <c r="L58" s="22" t="s">
        <v>49</v>
      </c>
      <c r="M58" s="22" t="s">
        <v>55</v>
      </c>
      <c r="N58" s="22">
        <v>350</v>
      </c>
      <c r="O58" s="22" t="s">
        <v>52</v>
      </c>
      <c r="P58" s="24" t="s">
        <v>654</v>
      </c>
    </row>
    <row r="59" spans="1:16" s="28" customFormat="1" ht="51">
      <c r="A59" s="8" t="s">
        <v>477</v>
      </c>
      <c r="B59" s="29">
        <v>4177000</v>
      </c>
      <c r="C59" s="16">
        <v>4928860</v>
      </c>
      <c r="D59" s="22" t="s">
        <v>37</v>
      </c>
      <c r="E59" s="16">
        <v>2</v>
      </c>
      <c r="F59" s="20">
        <v>20</v>
      </c>
      <c r="G59" s="21">
        <v>400</v>
      </c>
      <c r="H59" s="21">
        <v>390</v>
      </c>
      <c r="I59" s="22" t="s">
        <v>53</v>
      </c>
      <c r="J59" s="20">
        <v>5.143</v>
      </c>
      <c r="K59" s="23">
        <v>20</v>
      </c>
      <c r="L59" s="22">
        <v>1</v>
      </c>
      <c r="M59" s="22" t="s">
        <v>55</v>
      </c>
      <c r="N59" s="22">
        <v>350</v>
      </c>
      <c r="O59" s="22" t="s">
        <v>52</v>
      </c>
      <c r="P59" s="24" t="s">
        <v>534</v>
      </c>
    </row>
    <row r="60" spans="1:16" s="28" customFormat="1" ht="51">
      <c r="A60" s="8" t="s">
        <v>297</v>
      </c>
      <c r="B60" s="29">
        <v>3588000</v>
      </c>
      <c r="C60" s="16">
        <v>4233840</v>
      </c>
      <c r="D60" s="22" t="s">
        <v>37</v>
      </c>
      <c r="E60" s="16">
        <v>2</v>
      </c>
      <c r="F60" s="20">
        <v>20</v>
      </c>
      <c r="G60" s="21">
        <v>400</v>
      </c>
      <c r="H60" s="21">
        <v>400</v>
      </c>
      <c r="I60" s="22" t="s">
        <v>53</v>
      </c>
      <c r="J60" s="20">
        <v>5.11</v>
      </c>
      <c r="K60" s="23">
        <v>20</v>
      </c>
      <c r="L60" s="22">
        <v>1</v>
      </c>
      <c r="M60" s="22" t="s">
        <v>55</v>
      </c>
      <c r="N60" s="22">
        <v>350</v>
      </c>
      <c r="O60" s="22" t="s">
        <v>49</v>
      </c>
      <c r="P60" s="24" t="s">
        <v>659</v>
      </c>
    </row>
    <row r="61" spans="1:16" s="28" customFormat="1" ht="63.75">
      <c r="A61" s="8" t="s">
        <v>388</v>
      </c>
      <c r="B61" s="29">
        <v>3599000</v>
      </c>
      <c r="C61" s="16">
        <v>4246820</v>
      </c>
      <c r="D61" s="22" t="s">
        <v>37</v>
      </c>
      <c r="E61" s="16">
        <v>2</v>
      </c>
      <c r="F61" s="20">
        <v>20</v>
      </c>
      <c r="G61" s="21">
        <v>400</v>
      </c>
      <c r="H61" s="21">
        <v>400</v>
      </c>
      <c r="I61" s="22" t="s">
        <v>53</v>
      </c>
      <c r="J61" s="20">
        <v>5.11</v>
      </c>
      <c r="K61" s="23">
        <v>16</v>
      </c>
      <c r="L61" s="22">
        <v>1</v>
      </c>
      <c r="M61" s="22" t="s">
        <v>55</v>
      </c>
      <c r="N61" s="22">
        <v>350</v>
      </c>
      <c r="O61" s="22" t="s">
        <v>49</v>
      </c>
      <c r="P61" s="24" t="s">
        <v>657</v>
      </c>
    </row>
    <row r="62" spans="1:16" s="28" customFormat="1" ht="63.75">
      <c r="A62" s="8" t="s">
        <v>389</v>
      </c>
      <c r="B62" s="29">
        <v>3616000</v>
      </c>
      <c r="C62" s="16">
        <v>4266880</v>
      </c>
      <c r="D62" s="22" t="s">
        <v>37</v>
      </c>
      <c r="E62" s="16">
        <v>2</v>
      </c>
      <c r="F62" s="20">
        <v>20</v>
      </c>
      <c r="G62" s="21">
        <v>400</v>
      </c>
      <c r="H62" s="21">
        <v>400</v>
      </c>
      <c r="I62" s="22" t="s">
        <v>53</v>
      </c>
      <c r="J62" s="20">
        <v>5.11</v>
      </c>
      <c r="K62" s="23">
        <v>16</v>
      </c>
      <c r="L62" s="22">
        <v>1</v>
      </c>
      <c r="M62" s="22" t="s">
        <v>55</v>
      </c>
      <c r="N62" s="22">
        <v>350</v>
      </c>
      <c r="O62" s="22" t="s">
        <v>49</v>
      </c>
      <c r="P62" s="24" t="s">
        <v>658</v>
      </c>
    </row>
    <row r="63" spans="1:16" s="28" customFormat="1" ht="51">
      <c r="A63" s="8" t="s">
        <v>225</v>
      </c>
      <c r="B63" s="29">
        <v>3962000</v>
      </c>
      <c r="C63" s="16">
        <v>4675160</v>
      </c>
      <c r="D63" s="22" t="s">
        <v>39</v>
      </c>
      <c r="E63" s="16">
        <v>2</v>
      </c>
      <c r="F63" s="20">
        <v>25.5</v>
      </c>
      <c r="G63" s="21">
        <v>400</v>
      </c>
      <c r="H63" s="21">
        <v>400</v>
      </c>
      <c r="I63" s="22" t="s">
        <v>53</v>
      </c>
      <c r="J63" s="20">
        <v>5.11</v>
      </c>
      <c r="K63" s="23">
        <v>20</v>
      </c>
      <c r="L63" s="22" t="s">
        <v>49</v>
      </c>
      <c r="M63" s="22" t="s">
        <v>55</v>
      </c>
      <c r="N63" s="22">
        <v>210</v>
      </c>
      <c r="O63" s="22" t="s">
        <v>49</v>
      </c>
      <c r="P63" s="24" t="s">
        <v>677</v>
      </c>
    </row>
    <row r="64" spans="1:16" s="28" customFormat="1" ht="51">
      <c r="A64" s="8" t="s">
        <v>300</v>
      </c>
      <c r="B64" s="29">
        <v>3957000</v>
      </c>
      <c r="C64" s="16">
        <v>4669260</v>
      </c>
      <c r="D64" s="22" t="s">
        <v>39</v>
      </c>
      <c r="E64" s="16">
        <v>2</v>
      </c>
      <c r="F64" s="20">
        <v>25.5</v>
      </c>
      <c r="G64" s="21">
        <v>400</v>
      </c>
      <c r="H64" s="21">
        <v>400</v>
      </c>
      <c r="I64" s="22" t="s">
        <v>53</v>
      </c>
      <c r="J64" s="20">
        <v>5.11</v>
      </c>
      <c r="K64" s="23">
        <v>16</v>
      </c>
      <c r="L64" s="22" t="s">
        <v>49</v>
      </c>
      <c r="M64" s="22" t="s">
        <v>55</v>
      </c>
      <c r="N64" s="22">
        <v>210</v>
      </c>
      <c r="O64" s="22" t="s">
        <v>49</v>
      </c>
      <c r="P64" s="24" t="s">
        <v>677</v>
      </c>
    </row>
    <row r="65" spans="1:16" s="28" customFormat="1" ht="51">
      <c r="A65" s="8" t="s">
        <v>124</v>
      </c>
      <c r="B65" s="16">
        <v>3913000</v>
      </c>
      <c r="C65" s="16">
        <v>4617340</v>
      </c>
      <c r="D65" s="22" t="s">
        <v>39</v>
      </c>
      <c r="E65" s="16">
        <v>2</v>
      </c>
      <c r="F65" s="20">
        <v>25.5</v>
      </c>
      <c r="G65" s="21">
        <v>400</v>
      </c>
      <c r="H65" s="21">
        <v>400</v>
      </c>
      <c r="I65" s="22" t="s">
        <v>53</v>
      </c>
      <c r="J65" s="20">
        <v>5.11</v>
      </c>
      <c r="K65" s="23">
        <v>20</v>
      </c>
      <c r="L65" s="22" t="s">
        <v>49</v>
      </c>
      <c r="M65" s="22" t="s">
        <v>55</v>
      </c>
      <c r="N65" s="22">
        <v>210</v>
      </c>
      <c r="O65" s="22" t="s">
        <v>49</v>
      </c>
      <c r="P65" s="24" t="s">
        <v>678</v>
      </c>
    </row>
    <row r="66" spans="1:16" s="28" customFormat="1" ht="51">
      <c r="A66" s="8" t="s">
        <v>226</v>
      </c>
      <c r="B66" s="16">
        <v>3908000</v>
      </c>
      <c r="C66" s="16">
        <v>4611440</v>
      </c>
      <c r="D66" s="22" t="s">
        <v>39</v>
      </c>
      <c r="E66" s="16">
        <v>2</v>
      </c>
      <c r="F66" s="20">
        <v>25.5</v>
      </c>
      <c r="G66" s="21">
        <v>400</v>
      </c>
      <c r="H66" s="21">
        <v>400</v>
      </c>
      <c r="I66" s="22" t="s">
        <v>53</v>
      </c>
      <c r="J66" s="20">
        <v>5.11</v>
      </c>
      <c r="K66" s="23">
        <v>16</v>
      </c>
      <c r="L66" s="22" t="s">
        <v>49</v>
      </c>
      <c r="M66" s="22" t="s">
        <v>55</v>
      </c>
      <c r="N66" s="22">
        <v>210</v>
      </c>
      <c r="O66" s="22" t="s">
        <v>49</v>
      </c>
      <c r="P66" s="24" t="s">
        <v>678</v>
      </c>
    </row>
    <row r="67" spans="1:16" s="28" customFormat="1" ht="38.25">
      <c r="A67" s="8" t="s">
        <v>394</v>
      </c>
      <c r="B67" s="16">
        <v>4054000</v>
      </c>
      <c r="C67" s="16">
        <v>4783720</v>
      </c>
      <c r="D67" s="22" t="s">
        <v>35</v>
      </c>
      <c r="E67" s="16">
        <v>2</v>
      </c>
      <c r="F67" s="20">
        <v>19</v>
      </c>
      <c r="G67" s="21">
        <v>400</v>
      </c>
      <c r="H67" s="21">
        <v>400</v>
      </c>
      <c r="I67" s="22" t="s">
        <v>53</v>
      </c>
      <c r="J67" s="20">
        <v>5.11</v>
      </c>
      <c r="K67" s="23">
        <v>12</v>
      </c>
      <c r="L67" s="22" t="s">
        <v>49</v>
      </c>
      <c r="M67" s="22" t="s">
        <v>56</v>
      </c>
      <c r="N67" s="22">
        <v>350</v>
      </c>
      <c r="O67" s="22" t="s">
        <v>49</v>
      </c>
      <c r="P67" s="24" t="s">
        <v>670</v>
      </c>
    </row>
    <row r="68" spans="1:16" s="28" customFormat="1" ht="51">
      <c r="A68" s="8" t="s">
        <v>125</v>
      </c>
      <c r="B68" s="16">
        <v>4005000</v>
      </c>
      <c r="C68" s="16">
        <v>4725900</v>
      </c>
      <c r="D68" s="22" t="s">
        <v>35</v>
      </c>
      <c r="E68" s="16">
        <v>2</v>
      </c>
      <c r="F68" s="20">
        <v>19</v>
      </c>
      <c r="G68" s="21">
        <v>400</v>
      </c>
      <c r="H68" s="21">
        <v>400</v>
      </c>
      <c r="I68" s="22" t="s">
        <v>53</v>
      </c>
      <c r="J68" s="20">
        <v>5.11</v>
      </c>
      <c r="K68" s="23">
        <v>12</v>
      </c>
      <c r="L68" s="22" t="s">
        <v>49</v>
      </c>
      <c r="M68" s="22" t="s">
        <v>56</v>
      </c>
      <c r="N68" s="22">
        <v>350</v>
      </c>
      <c r="O68" s="22" t="s">
        <v>49</v>
      </c>
      <c r="P68" s="24" t="s">
        <v>671</v>
      </c>
    </row>
    <row r="69" spans="1:16" s="28" customFormat="1" ht="51">
      <c r="A69" s="8" t="s">
        <v>386</v>
      </c>
      <c r="B69" s="16">
        <v>4312000</v>
      </c>
      <c r="C69" s="16">
        <v>5088160</v>
      </c>
      <c r="D69" s="22" t="s">
        <v>35</v>
      </c>
      <c r="E69" s="16">
        <v>2</v>
      </c>
      <c r="F69" s="20">
        <v>19</v>
      </c>
      <c r="G69" s="21">
        <v>400</v>
      </c>
      <c r="H69" s="21">
        <v>400</v>
      </c>
      <c r="I69" s="22" t="s">
        <v>53</v>
      </c>
      <c r="J69" s="20">
        <v>5.11</v>
      </c>
      <c r="K69" s="23">
        <v>16</v>
      </c>
      <c r="L69" s="22">
        <v>1</v>
      </c>
      <c r="M69" s="22" t="s">
        <v>56</v>
      </c>
      <c r="N69" s="22">
        <v>350</v>
      </c>
      <c r="O69" s="22" t="s">
        <v>49</v>
      </c>
      <c r="P69" s="24" t="s">
        <v>672</v>
      </c>
    </row>
    <row r="70" spans="1:16" s="28" customFormat="1" ht="51">
      <c r="A70" s="8" t="s">
        <v>250</v>
      </c>
      <c r="B70" s="16">
        <v>4220000</v>
      </c>
      <c r="C70" s="16">
        <v>4979600</v>
      </c>
      <c r="D70" s="22" t="s">
        <v>35</v>
      </c>
      <c r="E70" s="16">
        <v>2</v>
      </c>
      <c r="F70" s="20">
        <v>19</v>
      </c>
      <c r="G70" s="21">
        <v>400</v>
      </c>
      <c r="H70" s="21">
        <v>400</v>
      </c>
      <c r="I70" s="22" t="s">
        <v>53</v>
      </c>
      <c r="J70" s="20">
        <v>5.143</v>
      </c>
      <c r="K70" s="23">
        <v>16</v>
      </c>
      <c r="L70" s="22" t="s">
        <v>49</v>
      </c>
      <c r="M70" s="22" t="s">
        <v>56</v>
      </c>
      <c r="N70" s="22">
        <v>350</v>
      </c>
      <c r="O70" s="22" t="s">
        <v>49</v>
      </c>
      <c r="P70" s="24" t="s">
        <v>673</v>
      </c>
    </row>
    <row r="71" spans="1:16" s="28" customFormat="1" ht="51.75" thickBot="1">
      <c r="A71" s="8" t="s">
        <v>277</v>
      </c>
      <c r="B71" s="16">
        <v>4205000</v>
      </c>
      <c r="C71" s="16">
        <v>4961900</v>
      </c>
      <c r="D71" s="22" t="s">
        <v>35</v>
      </c>
      <c r="E71" s="16">
        <v>2</v>
      </c>
      <c r="F71" s="20">
        <v>19</v>
      </c>
      <c r="G71" s="21">
        <v>400</v>
      </c>
      <c r="H71" s="21">
        <v>400</v>
      </c>
      <c r="I71" s="22" t="s">
        <v>53</v>
      </c>
      <c r="J71" s="20">
        <v>5.143</v>
      </c>
      <c r="K71" s="23">
        <v>12</v>
      </c>
      <c r="L71" s="22" t="s">
        <v>49</v>
      </c>
      <c r="M71" s="22" t="s">
        <v>56</v>
      </c>
      <c r="N71" s="22">
        <v>350</v>
      </c>
      <c r="O71" s="22" t="s">
        <v>49</v>
      </c>
      <c r="P71" s="24" t="s">
        <v>674</v>
      </c>
    </row>
    <row r="72" spans="1:16" s="25" customFormat="1" ht="18" customHeight="1" thickBot="1">
      <c r="A72" s="206" t="s">
        <v>29</v>
      </c>
      <c r="B72" s="207"/>
      <c r="C72" s="207"/>
      <c r="D72" s="207"/>
      <c r="E72" s="207"/>
      <c r="F72" s="207"/>
      <c r="G72" s="207"/>
      <c r="H72" s="207"/>
      <c r="I72" s="207"/>
      <c r="J72" s="207"/>
      <c r="K72" s="207"/>
      <c r="L72" s="207"/>
      <c r="M72" s="207"/>
      <c r="N72" s="207"/>
      <c r="O72" s="207"/>
      <c r="P72" s="208"/>
    </row>
    <row r="73" spans="1:16" s="25" customFormat="1" ht="38.25">
      <c r="A73" s="8" t="s">
        <v>252</v>
      </c>
      <c r="B73" s="118">
        <v>2039000</v>
      </c>
      <c r="C73" s="16">
        <v>2406020</v>
      </c>
      <c r="D73" s="22" t="s">
        <v>38</v>
      </c>
      <c r="E73" s="16">
        <v>2</v>
      </c>
      <c r="F73" s="20">
        <v>7.17</v>
      </c>
      <c r="G73" s="21">
        <v>185</v>
      </c>
      <c r="H73" s="21">
        <v>177</v>
      </c>
      <c r="I73" s="22" t="s">
        <v>85</v>
      </c>
      <c r="J73" s="20">
        <v>4.22</v>
      </c>
      <c r="K73" s="21">
        <v>3850</v>
      </c>
      <c r="L73" s="22" t="s">
        <v>69</v>
      </c>
      <c r="M73" s="22" t="s">
        <v>51</v>
      </c>
      <c r="N73" s="22">
        <v>210</v>
      </c>
      <c r="O73" s="22" t="s">
        <v>69</v>
      </c>
      <c r="P73" s="24" t="s">
        <v>732</v>
      </c>
    </row>
    <row r="74" spans="1:16" s="25" customFormat="1" ht="38.25">
      <c r="A74" s="8" t="s">
        <v>151</v>
      </c>
      <c r="B74" s="118">
        <v>2039000</v>
      </c>
      <c r="C74" s="16">
        <v>2406020</v>
      </c>
      <c r="D74" s="22" t="s">
        <v>38</v>
      </c>
      <c r="E74" s="16">
        <v>2</v>
      </c>
      <c r="F74" s="20">
        <v>7.17</v>
      </c>
      <c r="G74" s="21">
        <v>185</v>
      </c>
      <c r="H74" s="21">
        <v>177</v>
      </c>
      <c r="I74" s="22" t="s">
        <v>85</v>
      </c>
      <c r="J74" s="20">
        <v>4.22</v>
      </c>
      <c r="K74" s="21">
        <v>3850</v>
      </c>
      <c r="L74" s="22" t="s">
        <v>69</v>
      </c>
      <c r="M74" s="22" t="s">
        <v>51</v>
      </c>
      <c r="N74" s="22">
        <v>210</v>
      </c>
      <c r="O74" s="22" t="s">
        <v>69</v>
      </c>
      <c r="P74" s="24" t="s">
        <v>733</v>
      </c>
    </row>
    <row r="75" spans="1:16" s="25" customFormat="1" ht="38.25">
      <c r="A75" s="8" t="s">
        <v>217</v>
      </c>
      <c r="B75" s="118">
        <v>2057000</v>
      </c>
      <c r="C75" s="16">
        <v>2427260</v>
      </c>
      <c r="D75" s="22" t="s">
        <v>38</v>
      </c>
      <c r="E75" s="16">
        <v>2</v>
      </c>
      <c r="F75" s="20">
        <v>7.07</v>
      </c>
      <c r="G75" s="21">
        <v>185</v>
      </c>
      <c r="H75" s="21">
        <v>177</v>
      </c>
      <c r="I75" s="22" t="s">
        <v>85</v>
      </c>
      <c r="J75" s="20">
        <v>4.22</v>
      </c>
      <c r="K75" s="21">
        <v>4920</v>
      </c>
      <c r="L75" s="22" t="s">
        <v>69</v>
      </c>
      <c r="M75" s="22" t="s">
        <v>51</v>
      </c>
      <c r="N75" s="22">
        <v>210</v>
      </c>
      <c r="O75" s="22" t="s">
        <v>69</v>
      </c>
      <c r="P75" s="24" t="s">
        <v>734</v>
      </c>
    </row>
    <row r="76" spans="1:16" s="25" customFormat="1" ht="38.25">
      <c r="A76" s="8" t="s">
        <v>152</v>
      </c>
      <c r="B76" s="118">
        <v>2057000</v>
      </c>
      <c r="C76" s="16">
        <v>2427260</v>
      </c>
      <c r="D76" s="22" t="s">
        <v>38</v>
      </c>
      <c r="E76" s="16">
        <v>2</v>
      </c>
      <c r="F76" s="20">
        <v>7.07</v>
      </c>
      <c r="G76" s="21">
        <v>185</v>
      </c>
      <c r="H76" s="21">
        <v>177</v>
      </c>
      <c r="I76" s="22" t="s">
        <v>85</v>
      </c>
      <c r="J76" s="20">
        <v>4.22</v>
      </c>
      <c r="K76" s="21">
        <v>4920</v>
      </c>
      <c r="L76" s="22" t="s">
        <v>69</v>
      </c>
      <c r="M76" s="22" t="s">
        <v>51</v>
      </c>
      <c r="N76" s="22">
        <v>210</v>
      </c>
      <c r="O76" s="22" t="s">
        <v>69</v>
      </c>
      <c r="P76" s="24" t="s">
        <v>735</v>
      </c>
    </row>
    <row r="77" spans="1:16" s="25" customFormat="1" ht="38.25">
      <c r="A77" s="8" t="s">
        <v>254</v>
      </c>
      <c r="B77" s="118">
        <v>2040000</v>
      </c>
      <c r="C77" s="16">
        <v>2407200</v>
      </c>
      <c r="D77" s="22" t="s">
        <v>38</v>
      </c>
      <c r="E77" s="16">
        <v>2</v>
      </c>
      <c r="F77" s="20">
        <v>6.99</v>
      </c>
      <c r="G77" s="21">
        <v>185</v>
      </c>
      <c r="H77" s="21">
        <v>177</v>
      </c>
      <c r="I77" s="22" t="s">
        <v>85</v>
      </c>
      <c r="J77" s="20">
        <v>4.22</v>
      </c>
      <c r="K77" s="21">
        <v>5820</v>
      </c>
      <c r="L77" s="22" t="s">
        <v>69</v>
      </c>
      <c r="M77" s="22" t="s">
        <v>51</v>
      </c>
      <c r="N77" s="22">
        <v>210</v>
      </c>
      <c r="O77" s="22" t="s">
        <v>69</v>
      </c>
      <c r="P77" s="24" t="s">
        <v>731</v>
      </c>
    </row>
    <row r="78" spans="1:16" s="25" customFormat="1" ht="38.25">
      <c r="A78" s="8" t="s">
        <v>393</v>
      </c>
      <c r="B78" s="118">
        <v>2075000</v>
      </c>
      <c r="C78" s="16">
        <v>2448500</v>
      </c>
      <c r="D78" s="22" t="s">
        <v>38</v>
      </c>
      <c r="E78" s="16">
        <v>2</v>
      </c>
      <c r="F78" s="20">
        <v>6.99</v>
      </c>
      <c r="G78" s="21">
        <v>185</v>
      </c>
      <c r="H78" s="21">
        <v>177</v>
      </c>
      <c r="I78" s="22" t="s">
        <v>85</v>
      </c>
      <c r="J78" s="20">
        <v>4.22</v>
      </c>
      <c r="K78" s="21">
        <v>5820</v>
      </c>
      <c r="L78" s="22" t="s">
        <v>69</v>
      </c>
      <c r="M78" s="22" t="s">
        <v>51</v>
      </c>
      <c r="N78" s="22">
        <v>210</v>
      </c>
      <c r="O78" s="22" t="s">
        <v>69</v>
      </c>
      <c r="P78" s="24" t="s">
        <v>736</v>
      </c>
    </row>
    <row r="79" spans="1:16" s="25" customFormat="1" ht="38.25">
      <c r="A79" s="8" t="s">
        <v>153</v>
      </c>
      <c r="B79" s="118">
        <v>2075000</v>
      </c>
      <c r="C79" s="16">
        <v>2448500</v>
      </c>
      <c r="D79" s="22" t="s">
        <v>38</v>
      </c>
      <c r="E79" s="16">
        <v>2</v>
      </c>
      <c r="F79" s="20">
        <v>6.99</v>
      </c>
      <c r="G79" s="21">
        <v>185</v>
      </c>
      <c r="H79" s="21">
        <v>177</v>
      </c>
      <c r="I79" s="22" t="s">
        <v>85</v>
      </c>
      <c r="J79" s="20">
        <v>4.22</v>
      </c>
      <c r="K79" s="21">
        <v>5820</v>
      </c>
      <c r="L79" s="22" t="s">
        <v>69</v>
      </c>
      <c r="M79" s="22" t="s">
        <v>51</v>
      </c>
      <c r="N79" s="22">
        <v>210</v>
      </c>
      <c r="O79" s="22" t="s">
        <v>69</v>
      </c>
      <c r="P79" s="24" t="s">
        <v>734</v>
      </c>
    </row>
    <row r="80" spans="1:16" s="25" customFormat="1" ht="38.25">
      <c r="A80" s="8" t="s">
        <v>218</v>
      </c>
      <c r="B80" s="118">
        <v>2121000</v>
      </c>
      <c r="C80" s="16">
        <v>2502780</v>
      </c>
      <c r="D80" s="22" t="s">
        <v>38</v>
      </c>
      <c r="E80" s="16">
        <v>2</v>
      </c>
      <c r="F80" s="20">
        <v>6.9</v>
      </c>
      <c r="G80" s="21">
        <v>245</v>
      </c>
      <c r="H80" s="21">
        <v>242</v>
      </c>
      <c r="I80" s="22" t="s">
        <v>85</v>
      </c>
      <c r="J80" s="20">
        <v>4.22</v>
      </c>
      <c r="K80" s="21">
        <v>4860</v>
      </c>
      <c r="L80" s="22">
        <v>1</v>
      </c>
      <c r="M80" s="22" t="s">
        <v>51</v>
      </c>
      <c r="N80" s="22">
        <v>210</v>
      </c>
      <c r="O80" s="22" t="s">
        <v>13</v>
      </c>
      <c r="P80" s="24" t="s">
        <v>737</v>
      </c>
    </row>
    <row r="81" spans="1:16" s="25" customFormat="1" ht="25.5">
      <c r="A81" s="8" t="s">
        <v>131</v>
      </c>
      <c r="B81" s="29">
        <v>2567000</v>
      </c>
      <c r="C81" s="16">
        <v>3029060</v>
      </c>
      <c r="D81" s="22" t="s">
        <v>35</v>
      </c>
      <c r="E81" s="16">
        <v>1</v>
      </c>
      <c r="F81" s="20">
        <v>12.44</v>
      </c>
      <c r="G81" s="21">
        <v>300</v>
      </c>
      <c r="H81" s="21">
        <v>300</v>
      </c>
      <c r="I81" s="22" t="s">
        <v>68</v>
      </c>
      <c r="J81" s="20">
        <v>5.94</v>
      </c>
      <c r="K81" s="21">
        <v>6100</v>
      </c>
      <c r="L81" s="22" t="s">
        <v>49</v>
      </c>
      <c r="M81" s="22" t="s">
        <v>175</v>
      </c>
      <c r="N81" s="22" t="s">
        <v>50</v>
      </c>
      <c r="O81" s="22" t="s">
        <v>48</v>
      </c>
      <c r="P81" s="24" t="s">
        <v>542</v>
      </c>
    </row>
    <row r="82" spans="1:16" s="25" customFormat="1" ht="25.5">
      <c r="A82" s="8" t="s">
        <v>299</v>
      </c>
      <c r="B82" s="29">
        <v>2585000</v>
      </c>
      <c r="C82" s="16">
        <v>3050300</v>
      </c>
      <c r="D82" s="22" t="s">
        <v>35</v>
      </c>
      <c r="E82" s="16">
        <v>1</v>
      </c>
      <c r="F82" s="20">
        <v>12.44</v>
      </c>
      <c r="G82" s="21">
        <v>300</v>
      </c>
      <c r="H82" s="21">
        <v>300</v>
      </c>
      <c r="I82" s="22" t="s">
        <v>68</v>
      </c>
      <c r="J82" s="20">
        <v>5.94</v>
      </c>
      <c r="K82" s="21">
        <v>4440</v>
      </c>
      <c r="L82" s="22">
        <v>1</v>
      </c>
      <c r="M82" s="22" t="s">
        <v>175</v>
      </c>
      <c r="N82" s="22" t="s">
        <v>54</v>
      </c>
      <c r="O82" s="22" t="s">
        <v>52</v>
      </c>
      <c r="P82" s="24" t="s">
        <v>544</v>
      </c>
    </row>
    <row r="83" spans="1:16" s="25" customFormat="1" ht="25.5">
      <c r="A83" s="8" t="s">
        <v>183</v>
      </c>
      <c r="B83" s="29">
        <v>2573000</v>
      </c>
      <c r="C83" s="16">
        <v>3036140</v>
      </c>
      <c r="D83" s="22" t="s">
        <v>35</v>
      </c>
      <c r="E83" s="16">
        <v>1</v>
      </c>
      <c r="F83" s="20">
        <v>12.44</v>
      </c>
      <c r="G83" s="21">
        <v>300</v>
      </c>
      <c r="H83" s="21">
        <v>300</v>
      </c>
      <c r="I83" s="22" t="s">
        <v>68</v>
      </c>
      <c r="J83" s="20">
        <v>5.94</v>
      </c>
      <c r="K83" s="21">
        <v>4440</v>
      </c>
      <c r="L83" s="22" t="s">
        <v>49</v>
      </c>
      <c r="M83" s="22" t="s">
        <v>175</v>
      </c>
      <c r="N83" s="22" t="s">
        <v>54</v>
      </c>
      <c r="O83" s="22" t="s">
        <v>52</v>
      </c>
      <c r="P83" s="24" t="s">
        <v>544</v>
      </c>
    </row>
    <row r="84" spans="1:16" s="25" customFormat="1" ht="25.5">
      <c r="A84" s="8" t="s">
        <v>438</v>
      </c>
      <c r="B84" s="29">
        <v>2489000</v>
      </c>
      <c r="C84" s="16">
        <v>2937020</v>
      </c>
      <c r="D84" s="22" t="s">
        <v>35</v>
      </c>
      <c r="E84" s="16">
        <v>1</v>
      </c>
      <c r="F84" s="20">
        <v>12.44</v>
      </c>
      <c r="G84" s="21">
        <v>300</v>
      </c>
      <c r="H84" s="21">
        <v>300</v>
      </c>
      <c r="I84" s="22">
        <v>154</v>
      </c>
      <c r="J84" s="20">
        <v>6.53</v>
      </c>
      <c r="K84" s="21">
        <v>6100</v>
      </c>
      <c r="L84" s="22" t="s">
        <v>49</v>
      </c>
      <c r="M84" s="22" t="s">
        <v>175</v>
      </c>
      <c r="N84" s="22" t="s">
        <v>50</v>
      </c>
      <c r="O84" s="22" t="s">
        <v>48</v>
      </c>
      <c r="P84" s="24" t="s">
        <v>542</v>
      </c>
    </row>
    <row r="85" spans="1:16" s="25" customFormat="1" ht="25.5">
      <c r="A85" s="8" t="s">
        <v>180</v>
      </c>
      <c r="B85" s="29">
        <v>2500000</v>
      </c>
      <c r="C85" s="16">
        <v>2950000</v>
      </c>
      <c r="D85" s="22" t="s">
        <v>35</v>
      </c>
      <c r="E85" s="16">
        <v>1</v>
      </c>
      <c r="F85" s="20">
        <v>12.44</v>
      </c>
      <c r="G85" s="21">
        <v>280</v>
      </c>
      <c r="H85" s="21">
        <v>280</v>
      </c>
      <c r="I85" s="22">
        <v>154</v>
      </c>
      <c r="J85" s="20">
        <v>5.94</v>
      </c>
      <c r="K85" s="21">
        <v>5900</v>
      </c>
      <c r="L85" s="22">
        <v>1</v>
      </c>
      <c r="M85" s="22" t="s">
        <v>175</v>
      </c>
      <c r="N85" s="22">
        <v>210</v>
      </c>
      <c r="O85" s="22" t="s">
        <v>49</v>
      </c>
      <c r="P85" s="24" t="s">
        <v>541</v>
      </c>
    </row>
    <row r="86" spans="1:16" s="25" customFormat="1" ht="25.5">
      <c r="A86" s="8" t="s">
        <v>266</v>
      </c>
      <c r="B86" s="29">
        <v>2434000</v>
      </c>
      <c r="C86" s="16">
        <v>2872120</v>
      </c>
      <c r="D86" s="22" t="s">
        <v>35</v>
      </c>
      <c r="E86" s="16">
        <v>1</v>
      </c>
      <c r="F86" s="20">
        <v>12.68</v>
      </c>
      <c r="G86" s="21">
        <v>280</v>
      </c>
      <c r="H86" s="21">
        <v>280</v>
      </c>
      <c r="I86" s="22">
        <v>144</v>
      </c>
      <c r="J86" s="20">
        <v>5.94</v>
      </c>
      <c r="K86" s="21">
        <v>5975</v>
      </c>
      <c r="L86" s="22">
        <v>1</v>
      </c>
      <c r="M86" s="22" t="s">
        <v>175</v>
      </c>
      <c r="N86" s="22" t="s">
        <v>50</v>
      </c>
      <c r="O86" s="22" t="s">
        <v>49</v>
      </c>
      <c r="P86" s="24" t="s">
        <v>538</v>
      </c>
    </row>
    <row r="87" spans="1:16" s="25" customFormat="1" ht="25.5">
      <c r="A87" s="8" t="s">
        <v>181</v>
      </c>
      <c r="B87" s="29">
        <v>2422000</v>
      </c>
      <c r="C87" s="16">
        <v>2857960</v>
      </c>
      <c r="D87" s="22" t="s">
        <v>35</v>
      </c>
      <c r="E87" s="16">
        <v>1</v>
      </c>
      <c r="F87" s="20">
        <v>12.68</v>
      </c>
      <c r="G87" s="21">
        <v>280</v>
      </c>
      <c r="H87" s="21">
        <v>280</v>
      </c>
      <c r="I87" s="22">
        <v>144</v>
      </c>
      <c r="J87" s="20">
        <v>5.94</v>
      </c>
      <c r="K87" s="21">
        <v>5975</v>
      </c>
      <c r="L87" s="22" t="s">
        <v>49</v>
      </c>
      <c r="M87" s="22" t="s">
        <v>175</v>
      </c>
      <c r="N87" s="22" t="s">
        <v>50</v>
      </c>
      <c r="O87" s="22" t="s">
        <v>49</v>
      </c>
      <c r="P87" s="24" t="s">
        <v>538</v>
      </c>
    </row>
    <row r="88" spans="1:16" s="25" customFormat="1" ht="25.5">
      <c r="A88" s="8" t="s">
        <v>269</v>
      </c>
      <c r="B88" s="29">
        <v>2587000</v>
      </c>
      <c r="C88" s="16">
        <v>3052660</v>
      </c>
      <c r="D88" s="22" t="s">
        <v>35</v>
      </c>
      <c r="E88" s="16">
        <v>1</v>
      </c>
      <c r="F88" s="20">
        <v>12.13</v>
      </c>
      <c r="G88" s="21">
        <v>300</v>
      </c>
      <c r="H88" s="21">
        <v>300</v>
      </c>
      <c r="I88" s="22" t="s">
        <v>68</v>
      </c>
      <c r="J88" s="20">
        <v>5.94</v>
      </c>
      <c r="K88" s="21">
        <v>6600</v>
      </c>
      <c r="L88" s="22">
        <v>1</v>
      </c>
      <c r="M88" s="22" t="s">
        <v>175</v>
      </c>
      <c r="N88" s="22" t="s">
        <v>50</v>
      </c>
      <c r="O88" s="22" t="s">
        <v>48</v>
      </c>
      <c r="P88" s="24" t="s">
        <v>543</v>
      </c>
    </row>
    <row r="89" spans="1:16" s="25" customFormat="1" ht="25.5">
      <c r="A89" s="8" t="s">
        <v>135</v>
      </c>
      <c r="B89" s="29">
        <v>2522000</v>
      </c>
      <c r="C89" s="16">
        <v>2975960</v>
      </c>
      <c r="D89" s="22" t="s">
        <v>35</v>
      </c>
      <c r="E89" s="16">
        <v>1</v>
      </c>
      <c r="F89" s="20">
        <v>12.68</v>
      </c>
      <c r="G89" s="21">
        <v>300</v>
      </c>
      <c r="H89" s="21">
        <v>300</v>
      </c>
      <c r="I89" s="22" t="s">
        <v>68</v>
      </c>
      <c r="J89" s="20">
        <v>5.94</v>
      </c>
      <c r="K89" s="21">
        <v>5975</v>
      </c>
      <c r="L89" s="22" t="s">
        <v>49</v>
      </c>
      <c r="M89" s="22" t="s">
        <v>175</v>
      </c>
      <c r="N89" s="22" t="s">
        <v>50</v>
      </c>
      <c r="O89" s="22" t="s">
        <v>48</v>
      </c>
      <c r="P89" s="24" t="s">
        <v>546</v>
      </c>
    </row>
    <row r="90" spans="1:16" s="25" customFormat="1" ht="25.5">
      <c r="A90" s="8" t="s">
        <v>136</v>
      </c>
      <c r="B90" s="29">
        <v>2526000</v>
      </c>
      <c r="C90" s="16">
        <v>2980680</v>
      </c>
      <c r="D90" s="22" t="s">
        <v>35</v>
      </c>
      <c r="E90" s="16">
        <v>1</v>
      </c>
      <c r="F90" s="20">
        <v>12.68</v>
      </c>
      <c r="G90" s="21">
        <v>300</v>
      </c>
      <c r="H90" s="21">
        <v>300</v>
      </c>
      <c r="I90" s="22" t="s">
        <v>68</v>
      </c>
      <c r="J90" s="20">
        <v>5.94</v>
      </c>
      <c r="K90" s="21">
        <v>6300</v>
      </c>
      <c r="L90" s="22">
        <v>1</v>
      </c>
      <c r="M90" s="22" t="s">
        <v>175</v>
      </c>
      <c r="N90" s="22" t="s">
        <v>50</v>
      </c>
      <c r="O90" s="22" t="s">
        <v>48</v>
      </c>
      <c r="P90" s="24" t="s">
        <v>543</v>
      </c>
    </row>
    <row r="91" spans="1:16" s="25" customFormat="1" ht="25.5">
      <c r="A91" s="8" t="s">
        <v>261</v>
      </c>
      <c r="B91" s="29">
        <v>2485000</v>
      </c>
      <c r="C91" s="16">
        <v>2932300</v>
      </c>
      <c r="D91" s="22" t="s">
        <v>35</v>
      </c>
      <c r="E91" s="16">
        <v>1</v>
      </c>
      <c r="F91" s="20">
        <v>12.13</v>
      </c>
      <c r="G91" s="21">
        <v>280</v>
      </c>
      <c r="H91" s="21">
        <v>280</v>
      </c>
      <c r="I91" s="22">
        <v>154</v>
      </c>
      <c r="J91" s="20">
        <v>5.94</v>
      </c>
      <c r="K91" s="21">
        <v>6510</v>
      </c>
      <c r="L91" s="22">
        <v>1</v>
      </c>
      <c r="M91" s="22" t="s">
        <v>175</v>
      </c>
      <c r="N91" s="22">
        <v>210</v>
      </c>
      <c r="O91" s="22" t="s">
        <v>262</v>
      </c>
      <c r="P91" s="24" t="s">
        <v>538</v>
      </c>
    </row>
    <row r="92" spans="1:16" s="25" customFormat="1" ht="25.5">
      <c r="A92" s="8" t="s">
        <v>130</v>
      </c>
      <c r="B92" s="29">
        <v>2415000</v>
      </c>
      <c r="C92" s="16">
        <v>2849700</v>
      </c>
      <c r="D92" s="22" t="s">
        <v>35</v>
      </c>
      <c r="E92" s="16">
        <v>1</v>
      </c>
      <c r="F92" s="20">
        <v>12.44</v>
      </c>
      <c r="G92" s="21">
        <v>280</v>
      </c>
      <c r="H92" s="21">
        <v>280</v>
      </c>
      <c r="I92" s="22">
        <v>154</v>
      </c>
      <c r="J92" s="20">
        <v>5.94</v>
      </c>
      <c r="K92" s="21">
        <v>4440</v>
      </c>
      <c r="L92" s="22" t="s">
        <v>49</v>
      </c>
      <c r="M92" s="22" t="s">
        <v>175</v>
      </c>
      <c r="N92" s="22">
        <v>210</v>
      </c>
      <c r="O92" s="22" t="s">
        <v>49</v>
      </c>
      <c r="P92" s="24" t="s">
        <v>540</v>
      </c>
    </row>
    <row r="93" spans="1:16" s="25" customFormat="1" ht="38.25">
      <c r="A93" s="8" t="s">
        <v>138</v>
      </c>
      <c r="B93" s="29">
        <v>2614000</v>
      </c>
      <c r="C93" s="16">
        <v>3084520</v>
      </c>
      <c r="D93" s="22" t="s">
        <v>35</v>
      </c>
      <c r="E93" s="16">
        <v>1</v>
      </c>
      <c r="F93" s="20">
        <v>12.44</v>
      </c>
      <c r="G93" s="21">
        <v>300</v>
      </c>
      <c r="H93" s="21">
        <v>300</v>
      </c>
      <c r="I93" s="22" t="s">
        <v>68</v>
      </c>
      <c r="J93" s="20">
        <v>5.94</v>
      </c>
      <c r="K93" s="21">
        <v>5680</v>
      </c>
      <c r="L93" s="22" t="s">
        <v>49</v>
      </c>
      <c r="M93" s="22" t="s">
        <v>175</v>
      </c>
      <c r="N93" s="22">
        <v>350</v>
      </c>
      <c r="O93" s="22" t="s">
        <v>48</v>
      </c>
      <c r="P93" s="24" t="s">
        <v>692</v>
      </c>
    </row>
    <row r="94" spans="1:16" s="25" customFormat="1" ht="38.25">
      <c r="A94" s="8" t="s">
        <v>380</v>
      </c>
      <c r="B94" s="29">
        <v>2634000</v>
      </c>
      <c r="C94" s="16">
        <v>3108120</v>
      </c>
      <c r="D94" s="22" t="s">
        <v>35</v>
      </c>
      <c r="E94" s="16">
        <v>1</v>
      </c>
      <c r="F94" s="20">
        <v>12.44</v>
      </c>
      <c r="G94" s="21">
        <v>300</v>
      </c>
      <c r="H94" s="21">
        <v>300</v>
      </c>
      <c r="I94" s="22" t="s">
        <v>68</v>
      </c>
      <c r="J94" s="20">
        <v>5.94</v>
      </c>
      <c r="K94" s="21">
        <v>5570</v>
      </c>
      <c r="L94" s="22">
        <v>1</v>
      </c>
      <c r="M94" s="22" t="s">
        <v>175</v>
      </c>
      <c r="N94" s="22" t="s">
        <v>50</v>
      </c>
      <c r="O94" s="22" t="s">
        <v>48</v>
      </c>
      <c r="P94" s="24" t="s">
        <v>692</v>
      </c>
    </row>
    <row r="95" spans="1:16" s="25" customFormat="1" ht="38.25">
      <c r="A95" s="8" t="s">
        <v>149</v>
      </c>
      <c r="B95" s="118">
        <v>1734000</v>
      </c>
      <c r="C95" s="16">
        <v>2046120</v>
      </c>
      <c r="D95" s="22" t="s">
        <v>38</v>
      </c>
      <c r="E95" s="16">
        <v>2</v>
      </c>
      <c r="F95" s="20">
        <v>9.69</v>
      </c>
      <c r="G95" s="21">
        <v>185</v>
      </c>
      <c r="H95" s="21">
        <v>177</v>
      </c>
      <c r="I95" s="22" t="s">
        <v>85</v>
      </c>
      <c r="J95" s="20">
        <v>6.53</v>
      </c>
      <c r="K95" s="21">
        <v>4920</v>
      </c>
      <c r="L95" s="22" t="s">
        <v>49</v>
      </c>
      <c r="M95" s="22" t="s">
        <v>3</v>
      </c>
      <c r="N95" s="22">
        <v>350</v>
      </c>
      <c r="O95" s="22" t="s">
        <v>49</v>
      </c>
      <c r="P95" s="24" t="s">
        <v>549</v>
      </c>
    </row>
    <row r="96" spans="1:16" s="25" customFormat="1" ht="38.25">
      <c r="A96" s="8" t="s">
        <v>295</v>
      </c>
      <c r="B96" s="118">
        <v>1804000</v>
      </c>
      <c r="C96" s="16">
        <v>2128720</v>
      </c>
      <c r="D96" s="22" t="s">
        <v>38</v>
      </c>
      <c r="E96" s="16">
        <v>2</v>
      </c>
      <c r="F96" s="20">
        <v>9.44</v>
      </c>
      <c r="G96" s="21">
        <v>245</v>
      </c>
      <c r="H96" s="21">
        <v>242</v>
      </c>
      <c r="I96" s="22" t="s">
        <v>85</v>
      </c>
      <c r="J96" s="20">
        <v>6.53</v>
      </c>
      <c r="K96" s="21">
        <v>4920</v>
      </c>
      <c r="L96" s="22" t="s">
        <v>49</v>
      </c>
      <c r="M96" s="22" t="s">
        <v>3</v>
      </c>
      <c r="N96" s="22">
        <v>350</v>
      </c>
      <c r="O96" s="22" t="s">
        <v>49</v>
      </c>
      <c r="P96" s="24" t="s">
        <v>551</v>
      </c>
    </row>
    <row r="97" spans="1:16" s="25" customFormat="1" ht="38.25">
      <c r="A97" s="8" t="s">
        <v>289</v>
      </c>
      <c r="B97" s="118">
        <v>1770000</v>
      </c>
      <c r="C97" s="16">
        <v>2088600</v>
      </c>
      <c r="D97" s="22" t="s">
        <v>38</v>
      </c>
      <c r="E97" s="16">
        <v>2</v>
      </c>
      <c r="F97" s="20">
        <v>10.15</v>
      </c>
      <c r="G97" s="21">
        <v>185</v>
      </c>
      <c r="H97" s="21">
        <v>177</v>
      </c>
      <c r="I97" s="22" t="s">
        <v>85</v>
      </c>
      <c r="J97" s="20">
        <v>6.53</v>
      </c>
      <c r="K97" s="21">
        <v>3575</v>
      </c>
      <c r="L97" s="22" t="s">
        <v>49</v>
      </c>
      <c r="M97" s="22" t="s">
        <v>5</v>
      </c>
      <c r="N97" s="22">
        <v>210</v>
      </c>
      <c r="O97" s="22" t="s">
        <v>49</v>
      </c>
      <c r="P97" s="24" t="s">
        <v>739</v>
      </c>
    </row>
    <row r="98" spans="1:16" s="25" customFormat="1" ht="38.25">
      <c r="A98" s="8" t="s">
        <v>189</v>
      </c>
      <c r="B98" s="118">
        <v>1830000</v>
      </c>
      <c r="C98" s="16">
        <v>2159400</v>
      </c>
      <c r="D98" s="22" t="s">
        <v>38</v>
      </c>
      <c r="E98" s="16">
        <v>2</v>
      </c>
      <c r="F98" s="20">
        <v>9.9</v>
      </c>
      <c r="G98" s="21">
        <v>245</v>
      </c>
      <c r="H98" s="21">
        <v>242</v>
      </c>
      <c r="I98" s="22" t="s">
        <v>85</v>
      </c>
      <c r="J98" s="20">
        <v>6.53</v>
      </c>
      <c r="K98" s="21">
        <v>3575</v>
      </c>
      <c r="L98" s="22" t="s">
        <v>49</v>
      </c>
      <c r="M98" s="22" t="s">
        <v>5</v>
      </c>
      <c r="N98" s="22">
        <v>210</v>
      </c>
      <c r="O98" s="22" t="s">
        <v>49</v>
      </c>
      <c r="P98" s="24" t="s">
        <v>740</v>
      </c>
    </row>
    <row r="99" spans="1:16" s="25" customFormat="1" ht="25.5">
      <c r="A99" s="8" t="s">
        <v>304</v>
      </c>
      <c r="B99" s="29">
        <v>2535000</v>
      </c>
      <c r="C99" s="16">
        <v>2991300</v>
      </c>
      <c r="D99" s="22" t="s">
        <v>36</v>
      </c>
      <c r="E99" s="16">
        <v>1</v>
      </c>
      <c r="F99" s="20">
        <v>5.3</v>
      </c>
      <c r="G99" s="21">
        <v>250</v>
      </c>
      <c r="H99" s="21">
        <v>262</v>
      </c>
      <c r="I99" s="22" t="s">
        <v>68</v>
      </c>
      <c r="J99" s="20">
        <v>5.94</v>
      </c>
      <c r="K99" s="21">
        <v>3685</v>
      </c>
      <c r="L99" s="22" t="s">
        <v>49</v>
      </c>
      <c r="M99" s="22" t="s">
        <v>305</v>
      </c>
      <c r="N99" s="22" t="s">
        <v>47</v>
      </c>
      <c r="O99" s="22" t="s">
        <v>262</v>
      </c>
      <c r="P99" s="24" t="s">
        <v>535</v>
      </c>
    </row>
    <row r="100" spans="1:16" s="25" customFormat="1" ht="25.5">
      <c r="A100" s="8" t="s">
        <v>306</v>
      </c>
      <c r="B100" s="29">
        <v>2403000</v>
      </c>
      <c r="C100" s="16">
        <v>2835540</v>
      </c>
      <c r="D100" s="22" t="s">
        <v>36</v>
      </c>
      <c r="E100" s="16">
        <v>1</v>
      </c>
      <c r="F100" s="20">
        <v>5.3</v>
      </c>
      <c r="G100" s="21">
        <v>250</v>
      </c>
      <c r="H100" s="21">
        <v>262</v>
      </c>
      <c r="I100" s="22" t="s">
        <v>68</v>
      </c>
      <c r="J100" s="20">
        <v>5.94</v>
      </c>
      <c r="K100" s="21">
        <v>4130</v>
      </c>
      <c r="L100" s="22" t="s">
        <v>49</v>
      </c>
      <c r="M100" s="22" t="s">
        <v>305</v>
      </c>
      <c r="N100" s="22" t="s">
        <v>47</v>
      </c>
      <c r="O100" s="22" t="s">
        <v>262</v>
      </c>
      <c r="P100" s="24" t="s">
        <v>536</v>
      </c>
    </row>
    <row r="101" spans="1:16" s="25" customFormat="1" ht="25.5">
      <c r="A101" s="8" t="s">
        <v>307</v>
      </c>
      <c r="B101" s="29">
        <v>2456000</v>
      </c>
      <c r="C101" s="16">
        <v>2898080</v>
      </c>
      <c r="D101" s="22" t="s">
        <v>36</v>
      </c>
      <c r="E101" s="16">
        <v>1</v>
      </c>
      <c r="F101" s="20">
        <v>5.97</v>
      </c>
      <c r="G101" s="21">
        <v>275</v>
      </c>
      <c r="H101" s="21">
        <v>277</v>
      </c>
      <c r="I101" s="22" t="s">
        <v>68</v>
      </c>
      <c r="J101" s="20">
        <v>5.94</v>
      </c>
      <c r="K101" s="21">
        <v>5215</v>
      </c>
      <c r="L101" s="22">
        <v>1</v>
      </c>
      <c r="M101" s="22" t="s">
        <v>65</v>
      </c>
      <c r="N101" s="22" t="s">
        <v>54</v>
      </c>
      <c r="O101" s="22" t="s">
        <v>49</v>
      </c>
      <c r="P101" s="24" t="s">
        <v>685</v>
      </c>
    </row>
    <row r="102" spans="1:16" s="25" customFormat="1" ht="25.5">
      <c r="A102" s="8" t="s">
        <v>227</v>
      </c>
      <c r="B102" s="29">
        <v>2268000</v>
      </c>
      <c r="C102" s="16">
        <v>2676240</v>
      </c>
      <c r="D102" s="22" t="s">
        <v>36</v>
      </c>
      <c r="E102" s="16">
        <v>1</v>
      </c>
      <c r="F102" s="20">
        <v>5.95</v>
      </c>
      <c r="G102" s="21">
        <v>260</v>
      </c>
      <c r="H102" s="21">
        <v>260</v>
      </c>
      <c r="I102" s="22" t="s">
        <v>68</v>
      </c>
      <c r="J102" s="20">
        <v>5.94</v>
      </c>
      <c r="K102" s="21">
        <v>5200</v>
      </c>
      <c r="L102" s="22" t="s">
        <v>49</v>
      </c>
      <c r="M102" s="22" t="s">
        <v>65</v>
      </c>
      <c r="N102" s="22" t="s">
        <v>54</v>
      </c>
      <c r="O102" s="22" t="s">
        <v>49</v>
      </c>
      <c r="P102" s="24" t="s">
        <v>683</v>
      </c>
    </row>
    <row r="103" spans="1:16" s="25" customFormat="1" ht="38.25">
      <c r="A103" s="8" t="s">
        <v>128</v>
      </c>
      <c r="B103" s="29">
        <v>2385000</v>
      </c>
      <c r="C103" s="16">
        <v>2814300</v>
      </c>
      <c r="D103" s="22" t="s">
        <v>36</v>
      </c>
      <c r="E103" s="16">
        <v>1</v>
      </c>
      <c r="F103" s="20">
        <v>5.58</v>
      </c>
      <c r="G103" s="21">
        <v>260</v>
      </c>
      <c r="H103" s="21">
        <v>260</v>
      </c>
      <c r="I103" s="22" t="s">
        <v>68</v>
      </c>
      <c r="J103" s="20">
        <v>5.94</v>
      </c>
      <c r="K103" s="21">
        <v>5200</v>
      </c>
      <c r="L103" s="22">
        <v>1</v>
      </c>
      <c r="M103" s="22" t="s">
        <v>175</v>
      </c>
      <c r="N103" s="22" t="s">
        <v>54</v>
      </c>
      <c r="O103" s="22" t="s">
        <v>49</v>
      </c>
      <c r="P103" s="24" t="s">
        <v>684</v>
      </c>
    </row>
    <row r="104" spans="1:16" s="25" customFormat="1" ht="25.5">
      <c r="A104" s="8" t="s">
        <v>248</v>
      </c>
      <c r="B104" s="118">
        <v>2909000</v>
      </c>
      <c r="C104" s="16">
        <v>3432620</v>
      </c>
      <c r="D104" s="22" t="s">
        <v>38</v>
      </c>
      <c r="E104" s="16">
        <v>2</v>
      </c>
      <c r="F104" s="20" t="s">
        <v>38</v>
      </c>
      <c r="G104" s="21">
        <v>9.3</v>
      </c>
      <c r="H104" s="21">
        <v>300</v>
      </c>
      <c r="I104" s="22">
        <v>298</v>
      </c>
      <c r="J104" s="20" t="s">
        <v>68</v>
      </c>
      <c r="K104" s="21">
        <v>3.9</v>
      </c>
      <c r="L104" s="22">
        <v>7690</v>
      </c>
      <c r="M104" s="22">
        <v>1</v>
      </c>
      <c r="N104" s="22" t="s">
        <v>7</v>
      </c>
      <c r="O104" s="22">
        <v>350</v>
      </c>
      <c r="P104" s="27" t="s">
        <v>52</v>
      </c>
    </row>
    <row r="105" spans="1:16" s="25" customFormat="1" ht="25.5">
      <c r="A105" s="8" t="s">
        <v>209</v>
      </c>
      <c r="B105" s="118">
        <v>2897000</v>
      </c>
      <c r="C105" s="16">
        <v>3418460</v>
      </c>
      <c r="D105" s="22" t="s">
        <v>38</v>
      </c>
      <c r="E105" s="16">
        <v>2</v>
      </c>
      <c r="F105" s="20" t="s">
        <v>38</v>
      </c>
      <c r="G105" s="21">
        <v>9.3</v>
      </c>
      <c r="H105" s="21">
        <v>300</v>
      </c>
      <c r="I105" s="22">
        <v>298</v>
      </c>
      <c r="J105" s="20" t="s">
        <v>68</v>
      </c>
      <c r="K105" s="21">
        <v>3.9</v>
      </c>
      <c r="L105" s="22">
        <v>7090</v>
      </c>
      <c r="M105" s="22">
        <v>1</v>
      </c>
      <c r="N105" s="22" t="s">
        <v>7</v>
      </c>
      <c r="O105" s="22">
        <v>350</v>
      </c>
      <c r="P105" s="24" t="s">
        <v>52</v>
      </c>
    </row>
    <row r="106" spans="1:16" s="25" customFormat="1" ht="38.25">
      <c r="A106" s="8" t="s">
        <v>194</v>
      </c>
      <c r="B106" s="118">
        <v>2528000</v>
      </c>
      <c r="C106" s="16">
        <v>2983040</v>
      </c>
      <c r="D106" s="22" t="s">
        <v>35</v>
      </c>
      <c r="E106" s="16">
        <v>1</v>
      </c>
      <c r="F106" s="20">
        <v>8.6</v>
      </c>
      <c r="G106" s="21">
        <v>280</v>
      </c>
      <c r="H106" s="21">
        <v>280</v>
      </c>
      <c r="I106" s="22" t="s">
        <v>68</v>
      </c>
      <c r="J106" s="20">
        <v>5.94</v>
      </c>
      <c r="K106" s="21">
        <v>5130</v>
      </c>
      <c r="L106" s="22" t="s">
        <v>49</v>
      </c>
      <c r="M106" s="22" t="s">
        <v>175</v>
      </c>
      <c r="N106" s="22">
        <v>210</v>
      </c>
      <c r="O106" s="22" t="s">
        <v>52</v>
      </c>
      <c r="P106" s="24" t="s">
        <v>686</v>
      </c>
    </row>
    <row r="107" spans="1:16" s="25" customFormat="1" ht="38.25">
      <c r="A107" s="8" t="s">
        <v>141</v>
      </c>
      <c r="B107" s="118">
        <v>2546000</v>
      </c>
      <c r="C107" s="16">
        <v>3004280</v>
      </c>
      <c r="D107" s="22" t="s">
        <v>35</v>
      </c>
      <c r="E107" s="16">
        <v>1</v>
      </c>
      <c r="F107" s="20">
        <v>8.6</v>
      </c>
      <c r="G107" s="21">
        <v>280</v>
      </c>
      <c r="H107" s="21">
        <v>280</v>
      </c>
      <c r="I107" s="22" t="s">
        <v>68</v>
      </c>
      <c r="J107" s="20">
        <v>5.94</v>
      </c>
      <c r="K107" s="21">
        <v>5130</v>
      </c>
      <c r="L107" s="22" t="s">
        <v>49</v>
      </c>
      <c r="M107" s="22" t="s">
        <v>175</v>
      </c>
      <c r="N107" s="22" t="s">
        <v>54</v>
      </c>
      <c r="O107" s="22" t="s">
        <v>49</v>
      </c>
      <c r="P107" s="24" t="s">
        <v>688</v>
      </c>
    </row>
    <row r="108" spans="1:16" s="25" customFormat="1" ht="25.5">
      <c r="A108" s="8" t="s">
        <v>184</v>
      </c>
      <c r="B108" s="118">
        <v>2481000</v>
      </c>
      <c r="C108" s="16">
        <v>2927580</v>
      </c>
      <c r="D108" s="22" t="s">
        <v>35</v>
      </c>
      <c r="E108" s="16">
        <v>1</v>
      </c>
      <c r="F108" s="20">
        <v>8.6</v>
      </c>
      <c r="G108" s="21">
        <v>280</v>
      </c>
      <c r="H108" s="21">
        <v>280</v>
      </c>
      <c r="I108" s="22">
        <v>154</v>
      </c>
      <c r="J108" s="20">
        <v>5.94</v>
      </c>
      <c r="K108" s="21">
        <v>4680</v>
      </c>
      <c r="L108" s="22" t="s">
        <v>49</v>
      </c>
      <c r="M108" s="22" t="s">
        <v>175</v>
      </c>
      <c r="N108" s="22" t="s">
        <v>54</v>
      </c>
      <c r="O108" s="22" t="s">
        <v>48</v>
      </c>
      <c r="P108" s="24" t="s">
        <v>539</v>
      </c>
    </row>
    <row r="109" spans="1:16" s="25" customFormat="1" ht="38.25">
      <c r="A109" s="8" t="s">
        <v>145</v>
      </c>
      <c r="B109" s="118">
        <v>2580000</v>
      </c>
      <c r="C109" s="16">
        <v>3044400</v>
      </c>
      <c r="D109" s="22" t="s">
        <v>35</v>
      </c>
      <c r="E109" s="16">
        <v>1</v>
      </c>
      <c r="F109" s="20">
        <v>8.55</v>
      </c>
      <c r="G109" s="21">
        <v>280</v>
      </c>
      <c r="H109" s="21">
        <v>280</v>
      </c>
      <c r="I109" s="22" t="s">
        <v>68</v>
      </c>
      <c r="J109" s="20">
        <v>5.94</v>
      </c>
      <c r="K109" s="21">
        <v>6500</v>
      </c>
      <c r="L109" s="22" t="s">
        <v>49</v>
      </c>
      <c r="M109" s="22" t="s">
        <v>175</v>
      </c>
      <c r="N109" s="22" t="s">
        <v>54</v>
      </c>
      <c r="O109" s="22" t="s">
        <v>49</v>
      </c>
      <c r="P109" s="24" t="s">
        <v>688</v>
      </c>
    </row>
    <row r="110" spans="1:16" s="25" customFormat="1" ht="25.5">
      <c r="A110" s="8" t="s">
        <v>146</v>
      </c>
      <c r="B110" s="118">
        <v>2473000</v>
      </c>
      <c r="C110" s="16">
        <v>2918140</v>
      </c>
      <c r="D110" s="22" t="s">
        <v>35</v>
      </c>
      <c r="E110" s="16">
        <v>1</v>
      </c>
      <c r="F110" s="20">
        <v>8.55</v>
      </c>
      <c r="G110" s="21">
        <v>280</v>
      </c>
      <c r="H110" s="21">
        <v>280</v>
      </c>
      <c r="I110" s="22" t="s">
        <v>68</v>
      </c>
      <c r="J110" s="20">
        <v>5.94</v>
      </c>
      <c r="K110" s="21">
        <v>6500</v>
      </c>
      <c r="L110" s="22" t="s">
        <v>49</v>
      </c>
      <c r="M110" s="22" t="s">
        <v>175</v>
      </c>
      <c r="N110" s="22" t="s">
        <v>54</v>
      </c>
      <c r="O110" s="22" t="s">
        <v>49</v>
      </c>
      <c r="P110" s="24" t="s">
        <v>687</v>
      </c>
    </row>
    <row r="111" spans="1:16" s="25" customFormat="1" ht="38.25">
      <c r="A111" s="8" t="s">
        <v>147</v>
      </c>
      <c r="B111" s="118">
        <v>2541000</v>
      </c>
      <c r="C111" s="16">
        <v>2998380</v>
      </c>
      <c r="D111" s="22" t="s">
        <v>35</v>
      </c>
      <c r="E111" s="16">
        <v>1</v>
      </c>
      <c r="F111" s="20">
        <v>8.6</v>
      </c>
      <c r="G111" s="21">
        <v>280</v>
      </c>
      <c r="H111" s="21">
        <v>280</v>
      </c>
      <c r="I111" s="22" t="s">
        <v>68</v>
      </c>
      <c r="J111" s="20">
        <v>5.94</v>
      </c>
      <c r="K111" s="21">
        <v>4800</v>
      </c>
      <c r="L111" s="22" t="s">
        <v>49</v>
      </c>
      <c r="M111" s="22" t="s">
        <v>175</v>
      </c>
      <c r="N111" s="22">
        <v>210</v>
      </c>
      <c r="O111" s="22" t="s">
        <v>48</v>
      </c>
      <c r="P111" s="24" t="s">
        <v>691</v>
      </c>
    </row>
    <row r="112" spans="1:16" s="129" customFormat="1" ht="25.5">
      <c r="A112" s="120" t="s">
        <v>235</v>
      </c>
      <c r="B112" s="121">
        <v>2266000</v>
      </c>
      <c r="C112" s="121">
        <v>2673880</v>
      </c>
      <c r="D112" s="125" t="s">
        <v>38</v>
      </c>
      <c r="E112" s="125">
        <v>2</v>
      </c>
      <c r="F112" s="126">
        <v>13.82</v>
      </c>
      <c r="G112" s="127">
        <v>300</v>
      </c>
      <c r="H112" s="127">
        <v>298</v>
      </c>
      <c r="I112" s="125" t="s">
        <v>68</v>
      </c>
      <c r="J112" s="126">
        <v>6.33</v>
      </c>
      <c r="K112" s="127">
        <v>3990</v>
      </c>
      <c r="L112" s="125" t="s">
        <v>69</v>
      </c>
      <c r="M112" s="125" t="s">
        <v>55</v>
      </c>
      <c r="N112" s="125">
        <v>350</v>
      </c>
      <c r="O112" s="125" t="s">
        <v>69</v>
      </c>
      <c r="P112" s="128" t="s">
        <v>511</v>
      </c>
    </row>
    <row r="113" spans="1:16" s="129" customFormat="1" ht="25.5">
      <c r="A113" s="120" t="s">
        <v>343</v>
      </c>
      <c r="B113" s="121">
        <v>2116000</v>
      </c>
      <c r="C113" s="121">
        <v>2496880</v>
      </c>
      <c r="D113" s="125" t="s">
        <v>38</v>
      </c>
      <c r="E113" s="125">
        <v>2</v>
      </c>
      <c r="F113" s="126">
        <v>13.82</v>
      </c>
      <c r="G113" s="127">
        <v>300</v>
      </c>
      <c r="H113" s="127">
        <v>307</v>
      </c>
      <c r="I113" s="125" t="s">
        <v>68</v>
      </c>
      <c r="J113" s="126">
        <v>6.33</v>
      </c>
      <c r="K113" s="127">
        <v>3990</v>
      </c>
      <c r="L113" s="125" t="s">
        <v>69</v>
      </c>
      <c r="M113" s="125" t="s">
        <v>55</v>
      </c>
      <c r="N113" s="125">
        <v>350</v>
      </c>
      <c r="O113" s="125" t="s">
        <v>69</v>
      </c>
      <c r="P113" s="128" t="s">
        <v>523</v>
      </c>
    </row>
    <row r="114" spans="1:16" s="129" customFormat="1" ht="25.5">
      <c r="A114" s="120" t="s">
        <v>282</v>
      </c>
      <c r="B114" s="121">
        <v>2192000</v>
      </c>
      <c r="C114" s="121">
        <v>2586560</v>
      </c>
      <c r="D114" s="125" t="s">
        <v>38</v>
      </c>
      <c r="E114" s="125">
        <v>2</v>
      </c>
      <c r="F114" s="126">
        <v>13.8</v>
      </c>
      <c r="G114" s="127">
        <v>300</v>
      </c>
      <c r="H114" s="127">
        <v>298</v>
      </c>
      <c r="I114" s="125" t="s">
        <v>68</v>
      </c>
      <c r="J114" s="126">
        <v>6.33</v>
      </c>
      <c r="K114" s="127">
        <v>4670</v>
      </c>
      <c r="L114" s="125" t="s">
        <v>69</v>
      </c>
      <c r="M114" s="125" t="s">
        <v>55</v>
      </c>
      <c r="N114" s="125">
        <v>210</v>
      </c>
      <c r="O114" s="125" t="s">
        <v>69</v>
      </c>
      <c r="P114" s="128" t="s">
        <v>508</v>
      </c>
    </row>
    <row r="115" spans="1:16" s="129" customFormat="1" ht="38.25">
      <c r="A115" s="120" t="s">
        <v>381</v>
      </c>
      <c r="B115" s="121">
        <v>2277000</v>
      </c>
      <c r="C115" s="121">
        <v>2686860</v>
      </c>
      <c r="D115" s="125" t="s">
        <v>38</v>
      </c>
      <c r="E115" s="125">
        <v>2</v>
      </c>
      <c r="F115" s="126">
        <v>13.8</v>
      </c>
      <c r="G115" s="127">
        <v>300</v>
      </c>
      <c r="H115" s="127">
        <v>298</v>
      </c>
      <c r="I115" s="125" t="s">
        <v>68</v>
      </c>
      <c r="J115" s="126">
        <v>6.33</v>
      </c>
      <c r="K115" s="127">
        <v>4670</v>
      </c>
      <c r="L115" s="125" t="s">
        <v>69</v>
      </c>
      <c r="M115" s="125" t="s">
        <v>55</v>
      </c>
      <c r="N115" s="125">
        <v>210</v>
      </c>
      <c r="O115" s="125" t="s">
        <v>69</v>
      </c>
      <c r="P115" s="128" t="s">
        <v>509</v>
      </c>
    </row>
    <row r="116" spans="1:16" s="129" customFormat="1" ht="25.5">
      <c r="A116" s="120" t="s">
        <v>382</v>
      </c>
      <c r="B116" s="121">
        <v>2127000</v>
      </c>
      <c r="C116" s="121">
        <v>2509860</v>
      </c>
      <c r="D116" s="125" t="s">
        <v>38</v>
      </c>
      <c r="E116" s="125">
        <v>2</v>
      </c>
      <c r="F116" s="126">
        <v>13.8</v>
      </c>
      <c r="G116" s="127">
        <v>300</v>
      </c>
      <c r="H116" s="127">
        <v>307</v>
      </c>
      <c r="I116" s="126" t="s">
        <v>68</v>
      </c>
      <c r="J116" s="126">
        <v>6.33</v>
      </c>
      <c r="K116" s="127">
        <v>4670</v>
      </c>
      <c r="L116" s="126" t="s">
        <v>69</v>
      </c>
      <c r="M116" s="126" t="s">
        <v>55</v>
      </c>
      <c r="N116" s="125">
        <v>210</v>
      </c>
      <c r="O116" s="126" t="s">
        <v>69</v>
      </c>
      <c r="P116" s="130" t="s">
        <v>519</v>
      </c>
    </row>
    <row r="117" spans="1:16" s="129" customFormat="1" ht="25.5">
      <c r="A117" s="120" t="s">
        <v>383</v>
      </c>
      <c r="B117" s="121">
        <v>2267000</v>
      </c>
      <c r="C117" s="121">
        <v>2675060</v>
      </c>
      <c r="D117" s="125" t="s">
        <v>38</v>
      </c>
      <c r="E117" s="125">
        <v>2</v>
      </c>
      <c r="F117" s="126">
        <v>13.8</v>
      </c>
      <c r="G117" s="127">
        <v>300</v>
      </c>
      <c r="H117" s="127">
        <v>298</v>
      </c>
      <c r="I117" s="125" t="s">
        <v>68</v>
      </c>
      <c r="J117" s="126">
        <v>6.33</v>
      </c>
      <c r="K117" s="127">
        <v>4670</v>
      </c>
      <c r="L117" s="125" t="s">
        <v>69</v>
      </c>
      <c r="M117" s="125" t="s">
        <v>55</v>
      </c>
      <c r="N117" s="125">
        <v>210</v>
      </c>
      <c r="O117" s="125" t="s">
        <v>69</v>
      </c>
      <c r="P117" s="128" t="s">
        <v>510</v>
      </c>
    </row>
    <row r="118" spans="1:16" s="129" customFormat="1" ht="25.5">
      <c r="A118" s="120" t="s">
        <v>384</v>
      </c>
      <c r="B118" s="121">
        <v>2117000</v>
      </c>
      <c r="C118" s="121">
        <v>2498060</v>
      </c>
      <c r="D118" s="125" t="s">
        <v>38</v>
      </c>
      <c r="E118" s="125">
        <v>2</v>
      </c>
      <c r="F118" s="126">
        <v>13.8</v>
      </c>
      <c r="G118" s="127">
        <v>300</v>
      </c>
      <c r="H118" s="127">
        <v>307</v>
      </c>
      <c r="I118" s="126" t="s">
        <v>68</v>
      </c>
      <c r="J118" s="126">
        <v>6.33</v>
      </c>
      <c r="K118" s="127">
        <v>4670</v>
      </c>
      <c r="L118" s="126" t="s">
        <v>69</v>
      </c>
      <c r="M118" s="126" t="s">
        <v>55</v>
      </c>
      <c r="N118" s="125">
        <v>210</v>
      </c>
      <c r="O118" s="126" t="s">
        <v>69</v>
      </c>
      <c r="P118" s="130" t="s">
        <v>521</v>
      </c>
    </row>
    <row r="119" spans="1:16" s="25" customFormat="1" ht="25.5">
      <c r="A119" s="8" t="s">
        <v>215</v>
      </c>
      <c r="B119" s="118">
        <v>3846000</v>
      </c>
      <c r="C119" s="16">
        <v>4538280</v>
      </c>
      <c r="D119" s="22" t="s">
        <v>23</v>
      </c>
      <c r="E119" s="16">
        <v>1</v>
      </c>
      <c r="F119" s="20">
        <v>16.12</v>
      </c>
      <c r="G119" s="21">
        <v>360</v>
      </c>
      <c r="H119" s="21">
        <v>360</v>
      </c>
      <c r="I119" s="22" t="s">
        <v>53</v>
      </c>
      <c r="J119" s="20">
        <v>5.94</v>
      </c>
      <c r="K119" s="21">
        <v>6970</v>
      </c>
      <c r="L119" s="22" t="s">
        <v>49</v>
      </c>
      <c r="M119" s="22" t="s">
        <v>65</v>
      </c>
      <c r="N119" s="22" t="s">
        <v>50</v>
      </c>
      <c r="O119" s="22" t="s">
        <v>49</v>
      </c>
      <c r="P119" s="24" t="s">
        <v>548</v>
      </c>
    </row>
    <row r="120" spans="1:16" s="25" customFormat="1" ht="51">
      <c r="A120" s="8" t="s">
        <v>260</v>
      </c>
      <c r="B120" s="118">
        <v>3095000</v>
      </c>
      <c r="C120" s="16">
        <v>3652100</v>
      </c>
      <c r="D120" s="22" t="s">
        <v>37</v>
      </c>
      <c r="E120" s="16">
        <v>2</v>
      </c>
      <c r="F120" s="20">
        <v>17.52</v>
      </c>
      <c r="G120" s="21">
        <v>400</v>
      </c>
      <c r="H120" s="21">
        <v>400</v>
      </c>
      <c r="I120" s="22" t="s">
        <v>53</v>
      </c>
      <c r="J120" s="20">
        <v>5.11</v>
      </c>
      <c r="K120" s="21">
        <v>7660</v>
      </c>
      <c r="L120" s="22">
        <v>2</v>
      </c>
      <c r="M120" s="22" t="s">
        <v>55</v>
      </c>
      <c r="N120" s="22">
        <v>550</v>
      </c>
      <c r="O120" s="22" t="s">
        <v>52</v>
      </c>
      <c r="P120" s="24" t="s">
        <v>646</v>
      </c>
    </row>
    <row r="121" spans="1:16" s="129" customFormat="1" ht="25.5">
      <c r="A121" s="15" t="s">
        <v>163</v>
      </c>
      <c r="B121" s="118">
        <v>2499000</v>
      </c>
      <c r="C121" s="16">
        <v>2948820</v>
      </c>
      <c r="D121" s="22" t="s">
        <v>35</v>
      </c>
      <c r="E121" s="131">
        <v>2</v>
      </c>
      <c r="F121" s="20">
        <v>16.5</v>
      </c>
      <c r="G121" s="21">
        <v>280</v>
      </c>
      <c r="H121" s="21">
        <v>280</v>
      </c>
      <c r="I121" s="22">
        <v>154</v>
      </c>
      <c r="J121" s="20">
        <v>4.98</v>
      </c>
      <c r="K121" s="21">
        <v>5215</v>
      </c>
      <c r="L121" s="22" t="s">
        <v>49</v>
      </c>
      <c r="M121" s="22" t="s">
        <v>4</v>
      </c>
      <c r="N121" s="22">
        <v>210</v>
      </c>
      <c r="O121" s="22" t="s">
        <v>49</v>
      </c>
      <c r="P121" s="24" t="s">
        <v>579</v>
      </c>
    </row>
    <row r="122" spans="1:16" s="25" customFormat="1" ht="25.5">
      <c r="A122" s="8" t="s">
        <v>255</v>
      </c>
      <c r="B122" s="118">
        <v>2653000</v>
      </c>
      <c r="C122" s="16">
        <v>3130540</v>
      </c>
      <c r="D122" s="22" t="s">
        <v>35</v>
      </c>
      <c r="E122" s="16">
        <v>2</v>
      </c>
      <c r="F122" s="20">
        <v>16.85</v>
      </c>
      <c r="G122" s="21">
        <v>300</v>
      </c>
      <c r="H122" s="21">
        <v>300</v>
      </c>
      <c r="I122" s="22" t="s">
        <v>68</v>
      </c>
      <c r="J122" s="20">
        <v>4.98</v>
      </c>
      <c r="K122" s="21">
        <v>6100</v>
      </c>
      <c r="L122" s="22" t="s">
        <v>49</v>
      </c>
      <c r="M122" s="22" t="s">
        <v>4</v>
      </c>
      <c r="N122" s="22">
        <v>210</v>
      </c>
      <c r="O122" s="22" t="s">
        <v>52</v>
      </c>
      <c r="P122" s="24" t="s">
        <v>577</v>
      </c>
    </row>
    <row r="123" spans="1:16" s="129" customFormat="1" ht="38.25">
      <c r="A123" s="15" t="s">
        <v>205</v>
      </c>
      <c r="B123" s="118">
        <v>2711000</v>
      </c>
      <c r="C123" s="16">
        <v>3198980</v>
      </c>
      <c r="D123" s="22" t="s">
        <v>35</v>
      </c>
      <c r="E123" s="131">
        <v>2</v>
      </c>
      <c r="F123" s="20">
        <v>16.85</v>
      </c>
      <c r="G123" s="21">
        <v>280</v>
      </c>
      <c r="H123" s="21">
        <v>280</v>
      </c>
      <c r="I123" s="22" t="s">
        <v>68</v>
      </c>
      <c r="J123" s="20">
        <v>4.98</v>
      </c>
      <c r="K123" s="21">
        <v>5150</v>
      </c>
      <c r="L123" s="22" t="s">
        <v>49</v>
      </c>
      <c r="M123" s="22" t="s">
        <v>4</v>
      </c>
      <c r="N123" s="22">
        <v>210</v>
      </c>
      <c r="O123" s="22" t="s">
        <v>52</v>
      </c>
      <c r="P123" s="24" t="s">
        <v>781</v>
      </c>
    </row>
    <row r="124" spans="1:16" s="129" customFormat="1" ht="25.5">
      <c r="A124" s="15" t="s">
        <v>301</v>
      </c>
      <c r="B124" s="118">
        <v>2513000</v>
      </c>
      <c r="C124" s="16">
        <v>2965340</v>
      </c>
      <c r="D124" s="22" t="s">
        <v>35</v>
      </c>
      <c r="E124" s="131">
        <v>2</v>
      </c>
      <c r="F124" s="20">
        <v>16.85</v>
      </c>
      <c r="G124" s="21">
        <v>280</v>
      </c>
      <c r="H124" s="21">
        <v>280</v>
      </c>
      <c r="I124" s="21">
        <v>144</v>
      </c>
      <c r="J124" s="20">
        <v>4.98</v>
      </c>
      <c r="K124" s="21">
        <v>6100</v>
      </c>
      <c r="L124" s="20" t="s">
        <v>49</v>
      </c>
      <c r="M124" s="20" t="s">
        <v>4</v>
      </c>
      <c r="N124" s="21">
        <v>210</v>
      </c>
      <c r="O124" s="20" t="s">
        <v>49</v>
      </c>
      <c r="P124" s="27" t="s">
        <v>578</v>
      </c>
    </row>
    <row r="125" spans="1:16" s="129" customFormat="1" ht="25.5">
      <c r="A125" s="15" t="s">
        <v>258</v>
      </c>
      <c r="B125" s="118">
        <v>2666000</v>
      </c>
      <c r="C125" s="16">
        <v>3145880</v>
      </c>
      <c r="D125" s="22" t="s">
        <v>35</v>
      </c>
      <c r="E125" s="131">
        <v>2</v>
      </c>
      <c r="F125" s="20">
        <v>16.2</v>
      </c>
      <c r="G125" s="21">
        <v>280</v>
      </c>
      <c r="H125" s="21">
        <v>280</v>
      </c>
      <c r="I125" s="20" t="s">
        <v>68</v>
      </c>
      <c r="J125" s="20">
        <v>4.98</v>
      </c>
      <c r="K125" s="21">
        <v>6695</v>
      </c>
      <c r="L125" s="20" t="s">
        <v>49</v>
      </c>
      <c r="M125" s="20" t="s">
        <v>4</v>
      </c>
      <c r="N125" s="20" t="s">
        <v>50</v>
      </c>
      <c r="O125" s="20" t="s">
        <v>52</v>
      </c>
      <c r="P125" s="27" t="s">
        <v>581</v>
      </c>
    </row>
    <row r="126" spans="1:16" s="25" customFormat="1" ht="38.25">
      <c r="A126" s="8" t="s">
        <v>198</v>
      </c>
      <c r="B126" s="118">
        <v>2874000</v>
      </c>
      <c r="C126" s="16">
        <v>3391320</v>
      </c>
      <c r="D126" s="22" t="s">
        <v>37</v>
      </c>
      <c r="E126" s="16">
        <v>2</v>
      </c>
      <c r="F126" s="20">
        <v>15.25</v>
      </c>
      <c r="G126" s="21">
        <v>300</v>
      </c>
      <c r="H126" s="21">
        <v>298</v>
      </c>
      <c r="I126" s="20" t="s">
        <v>68</v>
      </c>
      <c r="J126" s="20">
        <v>5.94</v>
      </c>
      <c r="K126" s="21">
        <v>4920</v>
      </c>
      <c r="L126" s="20" t="s">
        <v>49</v>
      </c>
      <c r="M126" s="20" t="s">
        <v>5</v>
      </c>
      <c r="N126" s="20">
        <v>350</v>
      </c>
      <c r="O126" s="20" t="s">
        <v>52</v>
      </c>
      <c r="P126" s="27" t="s">
        <v>744</v>
      </c>
    </row>
    <row r="127" spans="1:16" s="25" customFormat="1" ht="38.25">
      <c r="A127" s="8" t="s">
        <v>199</v>
      </c>
      <c r="B127" s="118">
        <v>2985000</v>
      </c>
      <c r="C127" s="16">
        <v>3522300</v>
      </c>
      <c r="D127" s="22" t="s">
        <v>37</v>
      </c>
      <c r="E127" s="16">
        <v>2</v>
      </c>
      <c r="F127" s="20">
        <v>17.85</v>
      </c>
      <c r="G127" s="21">
        <v>300</v>
      </c>
      <c r="H127" s="21">
        <v>298</v>
      </c>
      <c r="I127" s="22" t="s">
        <v>68</v>
      </c>
      <c r="J127" s="20">
        <v>5.94</v>
      </c>
      <c r="K127" s="21">
        <v>4920</v>
      </c>
      <c r="L127" s="22" t="s">
        <v>49</v>
      </c>
      <c r="M127" s="22" t="s">
        <v>4</v>
      </c>
      <c r="N127" s="22">
        <v>350</v>
      </c>
      <c r="O127" s="22" t="s">
        <v>52</v>
      </c>
      <c r="P127" s="24" t="s">
        <v>750</v>
      </c>
    </row>
    <row r="128" spans="1:16" s="25" customFormat="1" ht="38.25">
      <c r="A128" s="8" t="s">
        <v>317</v>
      </c>
      <c r="B128" s="118">
        <v>2835000</v>
      </c>
      <c r="C128" s="16">
        <v>3345300</v>
      </c>
      <c r="D128" s="22" t="s">
        <v>37</v>
      </c>
      <c r="E128" s="16">
        <v>2</v>
      </c>
      <c r="F128" s="20">
        <v>17.85</v>
      </c>
      <c r="G128" s="21">
        <v>300</v>
      </c>
      <c r="H128" s="21">
        <v>307</v>
      </c>
      <c r="I128" s="22" t="s">
        <v>68</v>
      </c>
      <c r="J128" s="20">
        <v>5.94</v>
      </c>
      <c r="K128" s="21">
        <v>4920</v>
      </c>
      <c r="L128" s="22" t="s">
        <v>49</v>
      </c>
      <c r="M128" s="22" t="s">
        <v>4</v>
      </c>
      <c r="N128" s="22">
        <v>350</v>
      </c>
      <c r="O128" s="22" t="s">
        <v>52</v>
      </c>
      <c r="P128" s="24" t="s">
        <v>760</v>
      </c>
    </row>
    <row r="129" spans="1:16" s="25" customFormat="1" ht="38.25">
      <c r="A129" s="8" t="s">
        <v>188</v>
      </c>
      <c r="B129" s="118">
        <v>3071000</v>
      </c>
      <c r="C129" s="16">
        <v>3623780</v>
      </c>
      <c r="D129" s="22" t="s">
        <v>37</v>
      </c>
      <c r="E129" s="16">
        <v>2</v>
      </c>
      <c r="F129" s="20">
        <v>17.85</v>
      </c>
      <c r="G129" s="21">
        <v>300</v>
      </c>
      <c r="H129" s="21">
        <v>298</v>
      </c>
      <c r="I129" s="22" t="s">
        <v>68</v>
      </c>
      <c r="J129" s="20">
        <v>5.43</v>
      </c>
      <c r="K129" s="21">
        <v>4300</v>
      </c>
      <c r="L129" s="22" t="s">
        <v>49</v>
      </c>
      <c r="M129" s="22" t="s">
        <v>4</v>
      </c>
      <c r="N129" s="22">
        <v>350</v>
      </c>
      <c r="O129" s="22" t="s">
        <v>49</v>
      </c>
      <c r="P129" s="24" t="s">
        <v>750</v>
      </c>
    </row>
    <row r="130" spans="1:16" s="25" customFormat="1" ht="38.25">
      <c r="A130" s="8" t="s">
        <v>331</v>
      </c>
      <c r="B130" s="118">
        <v>2935000</v>
      </c>
      <c r="C130" s="16">
        <v>3463300</v>
      </c>
      <c r="D130" s="22" t="s">
        <v>37</v>
      </c>
      <c r="E130" s="16">
        <v>2</v>
      </c>
      <c r="F130" s="20">
        <v>17.85</v>
      </c>
      <c r="G130" s="21">
        <v>300</v>
      </c>
      <c r="H130" s="21">
        <v>307</v>
      </c>
      <c r="I130" s="22" t="s">
        <v>68</v>
      </c>
      <c r="J130" s="20">
        <v>5.43</v>
      </c>
      <c r="K130" s="21">
        <v>4300</v>
      </c>
      <c r="L130" s="22" t="s">
        <v>49</v>
      </c>
      <c r="M130" s="22" t="s">
        <v>4</v>
      </c>
      <c r="N130" s="22">
        <v>350</v>
      </c>
      <c r="O130" s="22" t="s">
        <v>49</v>
      </c>
      <c r="P130" s="24" t="s">
        <v>764</v>
      </c>
    </row>
    <row r="131" spans="1:16" s="25" customFormat="1" ht="38.25">
      <c r="A131" s="8" t="s">
        <v>427</v>
      </c>
      <c r="B131" s="118">
        <v>2806000</v>
      </c>
      <c r="C131" s="16">
        <v>3311080</v>
      </c>
      <c r="D131" s="22" t="s">
        <v>37</v>
      </c>
      <c r="E131" s="16">
        <v>2</v>
      </c>
      <c r="F131" s="20">
        <v>17.85</v>
      </c>
      <c r="G131" s="21">
        <v>300</v>
      </c>
      <c r="H131" s="21">
        <v>307</v>
      </c>
      <c r="I131" s="22">
        <v>154</v>
      </c>
      <c r="J131" s="20">
        <v>5.43</v>
      </c>
      <c r="K131" s="21">
        <v>4300</v>
      </c>
      <c r="L131" s="22" t="s">
        <v>49</v>
      </c>
      <c r="M131" s="22" t="s">
        <v>4</v>
      </c>
      <c r="N131" s="22">
        <v>350</v>
      </c>
      <c r="O131" s="22" t="s">
        <v>49</v>
      </c>
      <c r="P131" s="24" t="s">
        <v>765</v>
      </c>
    </row>
    <row r="132" spans="1:16" s="25" customFormat="1" ht="38.25">
      <c r="A132" s="8" t="s">
        <v>428</v>
      </c>
      <c r="B132" s="118">
        <v>2745000</v>
      </c>
      <c r="C132" s="16">
        <v>3239100</v>
      </c>
      <c r="D132" s="22" t="s">
        <v>37</v>
      </c>
      <c r="E132" s="16">
        <v>2</v>
      </c>
      <c r="F132" s="20">
        <v>17.35</v>
      </c>
      <c r="G132" s="21">
        <v>280</v>
      </c>
      <c r="H132" s="21">
        <v>280</v>
      </c>
      <c r="I132" s="22">
        <v>154</v>
      </c>
      <c r="J132" s="20">
        <v>4.98</v>
      </c>
      <c r="K132" s="21">
        <v>4300</v>
      </c>
      <c r="L132" s="22" t="s">
        <v>49</v>
      </c>
      <c r="M132" s="22" t="s">
        <v>4</v>
      </c>
      <c r="N132" s="22">
        <v>350</v>
      </c>
      <c r="O132" s="22" t="s">
        <v>49</v>
      </c>
      <c r="P132" s="24" t="s">
        <v>772</v>
      </c>
    </row>
    <row r="133" spans="1:16" s="25" customFormat="1" ht="38.25">
      <c r="A133" s="8" t="s">
        <v>156</v>
      </c>
      <c r="B133" s="118">
        <v>3103000</v>
      </c>
      <c r="C133" s="16">
        <v>3661540</v>
      </c>
      <c r="D133" s="22" t="s">
        <v>37</v>
      </c>
      <c r="E133" s="16">
        <v>2</v>
      </c>
      <c r="F133" s="20">
        <v>17.85</v>
      </c>
      <c r="G133" s="21">
        <v>300</v>
      </c>
      <c r="H133" s="21">
        <v>298</v>
      </c>
      <c r="I133" s="22" t="s">
        <v>68</v>
      </c>
      <c r="J133" s="20">
        <v>5.94</v>
      </c>
      <c r="K133" s="21">
        <v>4300</v>
      </c>
      <c r="L133" s="22" t="s">
        <v>69</v>
      </c>
      <c r="M133" s="22" t="s">
        <v>4</v>
      </c>
      <c r="N133" s="22">
        <v>350</v>
      </c>
      <c r="O133" s="22" t="s">
        <v>52</v>
      </c>
      <c r="P133" s="24" t="s">
        <v>750</v>
      </c>
    </row>
    <row r="134" spans="1:16" s="25" customFormat="1" ht="38.25">
      <c r="A134" s="8" t="s">
        <v>332</v>
      </c>
      <c r="B134" s="118">
        <v>2967000</v>
      </c>
      <c r="C134" s="16">
        <v>3501060</v>
      </c>
      <c r="D134" s="22" t="s">
        <v>37</v>
      </c>
      <c r="E134" s="16">
        <v>2</v>
      </c>
      <c r="F134" s="20">
        <v>17.85</v>
      </c>
      <c r="G134" s="21">
        <v>300</v>
      </c>
      <c r="H134" s="21">
        <v>307</v>
      </c>
      <c r="I134" s="22" t="s">
        <v>68</v>
      </c>
      <c r="J134" s="20">
        <v>5.94</v>
      </c>
      <c r="K134" s="21">
        <v>4300</v>
      </c>
      <c r="L134" s="22" t="s">
        <v>69</v>
      </c>
      <c r="M134" s="22" t="s">
        <v>4</v>
      </c>
      <c r="N134" s="22">
        <v>350</v>
      </c>
      <c r="O134" s="22" t="s">
        <v>52</v>
      </c>
      <c r="P134" s="24" t="s">
        <v>764</v>
      </c>
    </row>
    <row r="135" spans="1:16" s="25" customFormat="1" ht="38.25">
      <c r="A135" s="8" t="s">
        <v>429</v>
      </c>
      <c r="B135" s="118">
        <v>2838000</v>
      </c>
      <c r="C135" s="16">
        <v>3348840</v>
      </c>
      <c r="D135" s="22" t="s">
        <v>37</v>
      </c>
      <c r="E135" s="16">
        <v>2</v>
      </c>
      <c r="F135" s="20">
        <v>17.85</v>
      </c>
      <c r="G135" s="21">
        <v>300</v>
      </c>
      <c r="H135" s="21">
        <v>307</v>
      </c>
      <c r="I135" s="22">
        <v>154</v>
      </c>
      <c r="J135" s="20">
        <v>5.43</v>
      </c>
      <c r="K135" s="21">
        <v>4300</v>
      </c>
      <c r="L135" s="22" t="s">
        <v>69</v>
      </c>
      <c r="M135" s="22" t="s">
        <v>4</v>
      </c>
      <c r="N135" s="22">
        <v>350</v>
      </c>
      <c r="O135" s="22" t="s">
        <v>52</v>
      </c>
      <c r="P135" s="24" t="s">
        <v>765</v>
      </c>
    </row>
    <row r="136" spans="1:16" s="25" customFormat="1" ht="38.25">
      <c r="A136" s="8" t="s">
        <v>430</v>
      </c>
      <c r="B136" s="118">
        <v>2777000</v>
      </c>
      <c r="C136" s="16">
        <v>3276860</v>
      </c>
      <c r="D136" s="22" t="s">
        <v>37</v>
      </c>
      <c r="E136" s="16">
        <v>2</v>
      </c>
      <c r="F136" s="20">
        <v>17.35</v>
      </c>
      <c r="G136" s="21">
        <v>280</v>
      </c>
      <c r="H136" s="21">
        <v>280</v>
      </c>
      <c r="I136" s="22">
        <v>154</v>
      </c>
      <c r="J136" s="20">
        <v>4.98</v>
      </c>
      <c r="K136" s="21">
        <v>4300</v>
      </c>
      <c r="L136" s="22" t="s">
        <v>69</v>
      </c>
      <c r="M136" s="22" t="s">
        <v>4</v>
      </c>
      <c r="N136" s="22">
        <v>350</v>
      </c>
      <c r="O136" s="22" t="s">
        <v>52</v>
      </c>
      <c r="P136" s="24" t="s">
        <v>772</v>
      </c>
    </row>
    <row r="137" spans="1:16" s="25" customFormat="1" ht="38.25">
      <c r="A137" s="8" t="s">
        <v>200</v>
      </c>
      <c r="B137" s="118">
        <v>3003000</v>
      </c>
      <c r="C137" s="16">
        <v>3543540</v>
      </c>
      <c r="D137" s="22" t="s">
        <v>37</v>
      </c>
      <c r="E137" s="16">
        <v>2</v>
      </c>
      <c r="F137" s="20">
        <v>17.75</v>
      </c>
      <c r="G137" s="21">
        <v>300</v>
      </c>
      <c r="H137" s="21">
        <v>298</v>
      </c>
      <c r="I137" s="22" t="s">
        <v>68</v>
      </c>
      <c r="J137" s="20">
        <v>5.94</v>
      </c>
      <c r="K137" s="21">
        <v>5780</v>
      </c>
      <c r="L137" s="22" t="s">
        <v>49</v>
      </c>
      <c r="M137" s="22" t="s">
        <v>4</v>
      </c>
      <c r="N137" s="22">
        <v>500</v>
      </c>
      <c r="O137" s="22" t="s">
        <v>52</v>
      </c>
      <c r="P137" s="24" t="s">
        <v>751</v>
      </c>
    </row>
    <row r="138" spans="1:16" s="25" customFormat="1" ht="38.25">
      <c r="A138" s="8" t="s">
        <v>290</v>
      </c>
      <c r="B138" s="118">
        <v>3015000</v>
      </c>
      <c r="C138" s="16">
        <v>3557700</v>
      </c>
      <c r="D138" s="22" t="s">
        <v>37</v>
      </c>
      <c r="E138" s="16">
        <v>2</v>
      </c>
      <c r="F138" s="20">
        <v>17.75</v>
      </c>
      <c r="G138" s="21">
        <v>300</v>
      </c>
      <c r="H138" s="21">
        <v>298</v>
      </c>
      <c r="I138" s="22" t="s">
        <v>68</v>
      </c>
      <c r="J138" s="20">
        <v>5.94</v>
      </c>
      <c r="K138" s="21">
        <v>5105</v>
      </c>
      <c r="L138" s="22">
        <v>1</v>
      </c>
      <c r="M138" s="22" t="s">
        <v>4</v>
      </c>
      <c r="N138" s="22">
        <v>500</v>
      </c>
      <c r="O138" s="22" t="s">
        <v>52</v>
      </c>
      <c r="P138" s="24" t="s">
        <v>752</v>
      </c>
    </row>
    <row r="139" spans="1:16" s="25" customFormat="1" ht="38.25">
      <c r="A139" s="8" t="s">
        <v>160</v>
      </c>
      <c r="B139" s="118">
        <v>2942000</v>
      </c>
      <c r="C139" s="16">
        <v>3471560</v>
      </c>
      <c r="D139" s="22" t="s">
        <v>37</v>
      </c>
      <c r="E139" s="16">
        <v>2</v>
      </c>
      <c r="F139" s="20">
        <v>17.75</v>
      </c>
      <c r="G139" s="21">
        <v>300</v>
      </c>
      <c r="H139" s="21">
        <v>298</v>
      </c>
      <c r="I139" s="22" t="s">
        <v>68</v>
      </c>
      <c r="J139" s="20">
        <v>5.43</v>
      </c>
      <c r="K139" s="21">
        <v>5780</v>
      </c>
      <c r="L139" s="22" t="s">
        <v>49</v>
      </c>
      <c r="M139" s="22" t="s">
        <v>4</v>
      </c>
      <c r="N139" s="22">
        <v>210</v>
      </c>
      <c r="O139" s="22" t="s">
        <v>49</v>
      </c>
      <c r="P139" s="24" t="s">
        <v>743</v>
      </c>
    </row>
    <row r="140" spans="1:16" s="25" customFormat="1" ht="38.25">
      <c r="A140" s="8" t="s">
        <v>267</v>
      </c>
      <c r="B140" s="118">
        <v>3031000</v>
      </c>
      <c r="C140" s="16">
        <v>3576580</v>
      </c>
      <c r="D140" s="22" t="s">
        <v>37</v>
      </c>
      <c r="E140" s="16">
        <v>2</v>
      </c>
      <c r="F140" s="20">
        <v>17.5</v>
      </c>
      <c r="G140" s="21">
        <v>300</v>
      </c>
      <c r="H140" s="21">
        <v>298</v>
      </c>
      <c r="I140" s="20" t="s">
        <v>68</v>
      </c>
      <c r="J140" s="20">
        <v>5.94</v>
      </c>
      <c r="K140" s="21">
        <v>6160</v>
      </c>
      <c r="L140" s="21">
        <v>1</v>
      </c>
      <c r="M140" s="20" t="s">
        <v>4</v>
      </c>
      <c r="N140" s="21">
        <v>350</v>
      </c>
      <c r="O140" s="20" t="s">
        <v>52</v>
      </c>
      <c r="P140" s="27" t="s">
        <v>748</v>
      </c>
    </row>
    <row r="141" spans="1:16" s="25" customFormat="1" ht="25.5">
      <c r="A141" s="8" t="s">
        <v>177</v>
      </c>
      <c r="B141" s="118">
        <v>2987000</v>
      </c>
      <c r="C141" s="16">
        <v>3524660</v>
      </c>
      <c r="D141" s="22" t="s">
        <v>37</v>
      </c>
      <c r="E141" s="16">
        <v>2</v>
      </c>
      <c r="F141" s="20">
        <v>17.85</v>
      </c>
      <c r="G141" s="21">
        <v>300</v>
      </c>
      <c r="H141" s="21">
        <v>298</v>
      </c>
      <c r="I141" s="22" t="s">
        <v>68</v>
      </c>
      <c r="J141" s="20">
        <v>5.43</v>
      </c>
      <c r="K141" s="21">
        <v>4630</v>
      </c>
      <c r="L141" s="22" t="s">
        <v>49</v>
      </c>
      <c r="M141" s="22" t="s">
        <v>4</v>
      </c>
      <c r="N141" s="22">
        <v>350</v>
      </c>
      <c r="O141" s="22" t="s">
        <v>49</v>
      </c>
      <c r="P141" s="24" t="s">
        <v>556</v>
      </c>
    </row>
    <row r="142" spans="1:16" s="25" customFormat="1" ht="25.5">
      <c r="A142" s="8" t="s">
        <v>236</v>
      </c>
      <c r="B142" s="118">
        <v>2834000</v>
      </c>
      <c r="C142" s="16">
        <v>3344120</v>
      </c>
      <c r="D142" s="22" t="s">
        <v>37</v>
      </c>
      <c r="E142" s="16">
        <v>2</v>
      </c>
      <c r="F142" s="20">
        <v>17.75</v>
      </c>
      <c r="G142" s="21">
        <v>300</v>
      </c>
      <c r="H142" s="21">
        <v>298</v>
      </c>
      <c r="I142" s="22">
        <v>144</v>
      </c>
      <c r="J142" s="20">
        <v>5.43</v>
      </c>
      <c r="K142" s="21">
        <v>5780</v>
      </c>
      <c r="L142" s="22" t="s">
        <v>49</v>
      </c>
      <c r="M142" s="22" t="s">
        <v>4</v>
      </c>
      <c r="N142" s="22">
        <v>350</v>
      </c>
      <c r="O142" s="22" t="s">
        <v>49</v>
      </c>
      <c r="P142" s="24" t="s">
        <v>557</v>
      </c>
    </row>
    <row r="143" spans="1:16" s="25" customFormat="1" ht="38.25">
      <c r="A143" s="8" t="s">
        <v>286</v>
      </c>
      <c r="B143" s="118">
        <v>2971000</v>
      </c>
      <c r="C143" s="16">
        <v>3505780</v>
      </c>
      <c r="D143" s="22" t="s">
        <v>37</v>
      </c>
      <c r="E143" s="16">
        <v>2</v>
      </c>
      <c r="F143" s="20">
        <v>17.75</v>
      </c>
      <c r="G143" s="21">
        <v>300</v>
      </c>
      <c r="H143" s="21">
        <v>298</v>
      </c>
      <c r="I143" s="22" t="s">
        <v>68</v>
      </c>
      <c r="J143" s="20">
        <v>5.43</v>
      </c>
      <c r="K143" s="21">
        <v>5780</v>
      </c>
      <c r="L143" s="22" t="s">
        <v>49</v>
      </c>
      <c r="M143" s="22" t="s">
        <v>4</v>
      </c>
      <c r="N143" s="22">
        <v>210</v>
      </c>
      <c r="O143" s="22" t="s">
        <v>49</v>
      </c>
      <c r="P143" s="24" t="s">
        <v>555</v>
      </c>
    </row>
    <row r="144" spans="1:16" s="25" customFormat="1" ht="25.5">
      <c r="A144" s="8" t="s">
        <v>178</v>
      </c>
      <c r="B144" s="118">
        <v>3007000</v>
      </c>
      <c r="C144" s="16">
        <v>3548260</v>
      </c>
      <c r="D144" s="22" t="s">
        <v>37</v>
      </c>
      <c r="E144" s="16">
        <v>2</v>
      </c>
      <c r="F144" s="20">
        <v>17.75</v>
      </c>
      <c r="G144" s="21">
        <v>300</v>
      </c>
      <c r="H144" s="21">
        <v>298</v>
      </c>
      <c r="I144" s="22" t="s">
        <v>68</v>
      </c>
      <c r="J144" s="20">
        <v>5.43</v>
      </c>
      <c r="K144" s="21">
        <v>5130</v>
      </c>
      <c r="L144" s="22" t="s">
        <v>49</v>
      </c>
      <c r="M144" s="22" t="s">
        <v>4</v>
      </c>
      <c r="N144" s="22">
        <v>350</v>
      </c>
      <c r="O144" s="22" t="s">
        <v>49</v>
      </c>
      <c r="P144" s="24" t="s">
        <v>556</v>
      </c>
    </row>
    <row r="145" spans="1:16" s="25" customFormat="1" ht="25.5">
      <c r="A145" s="8" t="s">
        <v>190</v>
      </c>
      <c r="B145" s="118">
        <v>3002000</v>
      </c>
      <c r="C145" s="16">
        <v>3542360</v>
      </c>
      <c r="D145" s="22" t="s">
        <v>37</v>
      </c>
      <c r="E145" s="16">
        <v>2</v>
      </c>
      <c r="F145" s="20">
        <v>17.75</v>
      </c>
      <c r="G145" s="21">
        <v>300</v>
      </c>
      <c r="H145" s="21">
        <v>298</v>
      </c>
      <c r="I145" s="22" t="s">
        <v>68</v>
      </c>
      <c r="J145" s="20">
        <v>5.43</v>
      </c>
      <c r="K145" s="21">
        <v>5780</v>
      </c>
      <c r="L145" s="22" t="s">
        <v>49</v>
      </c>
      <c r="M145" s="22" t="s">
        <v>4</v>
      </c>
      <c r="N145" s="22">
        <v>350</v>
      </c>
      <c r="O145" s="22" t="s">
        <v>49</v>
      </c>
      <c r="P145" s="24" t="s">
        <v>556</v>
      </c>
    </row>
    <row r="146" spans="1:16" s="25" customFormat="1" ht="25.5">
      <c r="A146" s="8" t="s">
        <v>191</v>
      </c>
      <c r="B146" s="118">
        <v>2790000</v>
      </c>
      <c r="C146" s="16">
        <v>3292200</v>
      </c>
      <c r="D146" s="22" t="s">
        <v>37</v>
      </c>
      <c r="E146" s="16">
        <v>2</v>
      </c>
      <c r="F146" s="20">
        <v>15.15</v>
      </c>
      <c r="G146" s="21">
        <v>300</v>
      </c>
      <c r="H146" s="21">
        <v>298</v>
      </c>
      <c r="I146" s="22" t="s">
        <v>68</v>
      </c>
      <c r="J146" s="20">
        <v>5.43</v>
      </c>
      <c r="K146" s="21">
        <v>5780</v>
      </c>
      <c r="L146" s="22" t="s">
        <v>49</v>
      </c>
      <c r="M146" s="22" t="s">
        <v>5</v>
      </c>
      <c r="N146" s="22">
        <v>210</v>
      </c>
      <c r="O146" s="22" t="s">
        <v>49</v>
      </c>
      <c r="P146" s="24" t="s">
        <v>552</v>
      </c>
    </row>
    <row r="147" spans="1:16" s="25" customFormat="1" ht="51">
      <c r="A147" s="8" t="s">
        <v>179</v>
      </c>
      <c r="B147" s="118">
        <v>2874000</v>
      </c>
      <c r="C147" s="16">
        <v>3391320</v>
      </c>
      <c r="D147" s="22" t="s">
        <v>37</v>
      </c>
      <c r="E147" s="16">
        <v>2</v>
      </c>
      <c r="F147" s="20">
        <v>15.15</v>
      </c>
      <c r="G147" s="21">
        <v>300</v>
      </c>
      <c r="H147" s="21">
        <v>298</v>
      </c>
      <c r="I147" s="20" t="s">
        <v>68</v>
      </c>
      <c r="J147" s="20">
        <v>6.53</v>
      </c>
      <c r="K147" s="21">
        <v>5530</v>
      </c>
      <c r="L147" s="21">
        <v>1</v>
      </c>
      <c r="M147" s="20" t="s">
        <v>5</v>
      </c>
      <c r="N147" s="21">
        <v>350</v>
      </c>
      <c r="O147" s="20" t="s">
        <v>52</v>
      </c>
      <c r="P147" s="27" t="s">
        <v>747</v>
      </c>
    </row>
    <row r="148" spans="1:16" s="25" customFormat="1" ht="51">
      <c r="A148" s="8" t="s">
        <v>192</v>
      </c>
      <c r="B148" s="118">
        <v>2968000</v>
      </c>
      <c r="C148" s="16">
        <v>3502240</v>
      </c>
      <c r="D148" s="22" t="s">
        <v>37</v>
      </c>
      <c r="E148" s="16">
        <v>2</v>
      </c>
      <c r="F148" s="20">
        <v>17.75</v>
      </c>
      <c r="G148" s="21">
        <v>300</v>
      </c>
      <c r="H148" s="21">
        <v>298</v>
      </c>
      <c r="I148" s="22" t="s">
        <v>68</v>
      </c>
      <c r="J148" s="20">
        <v>6.53</v>
      </c>
      <c r="K148" s="21">
        <v>5530</v>
      </c>
      <c r="L148" s="22" t="s">
        <v>49</v>
      </c>
      <c r="M148" s="22" t="s">
        <v>4</v>
      </c>
      <c r="N148" s="22">
        <v>350</v>
      </c>
      <c r="O148" s="22" t="s">
        <v>52</v>
      </c>
      <c r="P148" s="24" t="s">
        <v>753</v>
      </c>
    </row>
    <row r="149" spans="1:16" s="25" customFormat="1" ht="38.25">
      <c r="A149" s="8" t="s">
        <v>283</v>
      </c>
      <c r="B149" s="118">
        <v>3012000</v>
      </c>
      <c r="C149" s="16">
        <v>3554160</v>
      </c>
      <c r="D149" s="22" t="s">
        <v>37</v>
      </c>
      <c r="E149" s="16">
        <v>2</v>
      </c>
      <c r="F149" s="20">
        <v>17.75</v>
      </c>
      <c r="G149" s="21">
        <v>300</v>
      </c>
      <c r="H149" s="21">
        <v>298</v>
      </c>
      <c r="I149" s="22" t="s">
        <v>68</v>
      </c>
      <c r="J149" s="20">
        <v>5.43</v>
      </c>
      <c r="K149" s="21">
        <v>5780</v>
      </c>
      <c r="L149" s="22" t="s">
        <v>49</v>
      </c>
      <c r="M149" s="22" t="s">
        <v>4</v>
      </c>
      <c r="N149" s="22">
        <v>350</v>
      </c>
      <c r="O149" s="22" t="s">
        <v>49</v>
      </c>
      <c r="P149" s="24" t="s">
        <v>559</v>
      </c>
    </row>
    <row r="150" spans="1:16" s="25" customFormat="1" ht="25.5">
      <c r="A150" s="8" t="s">
        <v>284</v>
      </c>
      <c r="B150" s="118">
        <v>2945000</v>
      </c>
      <c r="C150" s="16">
        <v>3475100</v>
      </c>
      <c r="D150" s="22" t="s">
        <v>37</v>
      </c>
      <c r="E150" s="16">
        <v>2</v>
      </c>
      <c r="F150" s="20">
        <v>17.75</v>
      </c>
      <c r="G150" s="21">
        <v>300</v>
      </c>
      <c r="H150" s="21">
        <v>298</v>
      </c>
      <c r="I150" s="22" t="s">
        <v>68</v>
      </c>
      <c r="J150" s="20">
        <v>5.94</v>
      </c>
      <c r="K150" s="21">
        <v>5780</v>
      </c>
      <c r="L150" s="22" t="s">
        <v>49</v>
      </c>
      <c r="M150" s="22" t="s">
        <v>4</v>
      </c>
      <c r="N150" s="22">
        <v>350</v>
      </c>
      <c r="O150" s="22" t="s">
        <v>52</v>
      </c>
      <c r="P150" s="24" t="s">
        <v>554</v>
      </c>
    </row>
    <row r="151" spans="1:16" s="25" customFormat="1" ht="38.25">
      <c r="A151" s="8" t="s">
        <v>285</v>
      </c>
      <c r="B151" s="118">
        <v>2860000</v>
      </c>
      <c r="C151" s="16">
        <v>3374800</v>
      </c>
      <c r="D151" s="22" t="s">
        <v>37</v>
      </c>
      <c r="E151" s="16">
        <v>2</v>
      </c>
      <c r="F151" s="20">
        <v>15.15</v>
      </c>
      <c r="G151" s="21">
        <v>300</v>
      </c>
      <c r="H151" s="21">
        <v>298</v>
      </c>
      <c r="I151" s="20" t="s">
        <v>68</v>
      </c>
      <c r="J151" s="20">
        <v>5.94</v>
      </c>
      <c r="K151" s="21">
        <v>5780</v>
      </c>
      <c r="L151" s="20" t="s">
        <v>49</v>
      </c>
      <c r="M151" s="20" t="s">
        <v>5</v>
      </c>
      <c r="N151" s="21">
        <v>350</v>
      </c>
      <c r="O151" s="20" t="s">
        <v>52</v>
      </c>
      <c r="P151" s="27" t="s">
        <v>746</v>
      </c>
    </row>
    <row r="152" spans="1:16" s="25" customFormat="1" ht="51">
      <c r="A152" s="8" t="s">
        <v>398</v>
      </c>
      <c r="B152" s="118">
        <v>3265000</v>
      </c>
      <c r="C152" s="16">
        <v>3852700</v>
      </c>
      <c r="D152" s="22" t="s">
        <v>37</v>
      </c>
      <c r="E152" s="16">
        <v>2</v>
      </c>
      <c r="F152" s="20">
        <v>16</v>
      </c>
      <c r="G152" s="21">
        <v>300</v>
      </c>
      <c r="H152" s="21">
        <v>298</v>
      </c>
      <c r="I152" s="22" t="s">
        <v>68</v>
      </c>
      <c r="J152" s="20">
        <v>5.94</v>
      </c>
      <c r="K152" s="21">
        <v>7560</v>
      </c>
      <c r="L152" s="22">
        <v>1</v>
      </c>
      <c r="M152" s="22" t="s">
        <v>4</v>
      </c>
      <c r="N152" s="22">
        <v>500</v>
      </c>
      <c r="O152" s="22" t="s">
        <v>52</v>
      </c>
      <c r="P152" s="24" t="s">
        <v>778</v>
      </c>
    </row>
    <row r="153" spans="1:16" s="25" customFormat="1" ht="51">
      <c r="A153" s="132" t="s">
        <v>263</v>
      </c>
      <c r="B153" s="118">
        <v>3338000</v>
      </c>
      <c r="C153" s="16">
        <v>3938840</v>
      </c>
      <c r="D153" s="136" t="s">
        <v>37</v>
      </c>
      <c r="E153" s="131">
        <v>2</v>
      </c>
      <c r="F153" s="134">
        <v>23.6</v>
      </c>
      <c r="G153" s="135">
        <v>400</v>
      </c>
      <c r="H153" s="135">
        <v>400</v>
      </c>
      <c r="I153" s="136" t="s">
        <v>53</v>
      </c>
      <c r="J153" s="134">
        <v>5.11</v>
      </c>
      <c r="K153" s="135">
        <v>4800</v>
      </c>
      <c r="L153" s="136" t="s">
        <v>49</v>
      </c>
      <c r="M153" s="136" t="s">
        <v>55</v>
      </c>
      <c r="N153" s="136">
        <v>350</v>
      </c>
      <c r="O153" s="136" t="s">
        <v>49</v>
      </c>
      <c r="P153" s="137" t="s">
        <v>629</v>
      </c>
    </row>
    <row r="154" spans="1:16" s="25" customFormat="1" ht="38.25">
      <c r="A154" s="132" t="s">
        <v>360</v>
      </c>
      <c r="B154" s="118">
        <v>3188000</v>
      </c>
      <c r="C154" s="16">
        <v>3761840</v>
      </c>
      <c r="D154" s="136" t="s">
        <v>37</v>
      </c>
      <c r="E154" s="131">
        <v>2</v>
      </c>
      <c r="F154" s="134">
        <v>23.6</v>
      </c>
      <c r="G154" s="135">
        <v>400</v>
      </c>
      <c r="H154" s="135">
        <v>400</v>
      </c>
      <c r="I154" s="136" t="s">
        <v>53</v>
      </c>
      <c r="J154" s="134">
        <v>5.11</v>
      </c>
      <c r="K154" s="135">
        <v>4800</v>
      </c>
      <c r="L154" s="136" t="s">
        <v>49</v>
      </c>
      <c r="M154" s="136" t="s">
        <v>55</v>
      </c>
      <c r="N154" s="136">
        <v>350</v>
      </c>
      <c r="O154" s="136" t="s">
        <v>49</v>
      </c>
      <c r="P154" s="137" t="s">
        <v>633</v>
      </c>
    </row>
    <row r="155" spans="1:16" s="25" customFormat="1" ht="38.25">
      <c r="A155" s="132" t="s">
        <v>165</v>
      </c>
      <c r="B155" s="118">
        <v>3612000</v>
      </c>
      <c r="C155" s="16">
        <v>4262160</v>
      </c>
      <c r="D155" s="136" t="s">
        <v>37</v>
      </c>
      <c r="E155" s="131">
        <v>2</v>
      </c>
      <c r="F155" s="134">
        <v>23.6</v>
      </c>
      <c r="G155" s="135">
        <v>400</v>
      </c>
      <c r="H155" s="135">
        <v>390</v>
      </c>
      <c r="I155" s="136" t="s">
        <v>53</v>
      </c>
      <c r="J155" s="134">
        <v>5.11</v>
      </c>
      <c r="K155" s="135">
        <v>4800</v>
      </c>
      <c r="L155" s="136" t="s">
        <v>49</v>
      </c>
      <c r="M155" s="136" t="s">
        <v>55</v>
      </c>
      <c r="N155" s="136">
        <v>350</v>
      </c>
      <c r="O155" s="136" t="s">
        <v>49</v>
      </c>
      <c r="P155" s="137" t="s">
        <v>625</v>
      </c>
    </row>
    <row r="156" spans="1:16" s="25" customFormat="1" ht="38.25">
      <c r="A156" s="132" t="s">
        <v>276</v>
      </c>
      <c r="B156" s="118">
        <v>3608000</v>
      </c>
      <c r="C156" s="16">
        <v>4257440</v>
      </c>
      <c r="D156" s="136" t="s">
        <v>37</v>
      </c>
      <c r="E156" s="131">
        <v>2</v>
      </c>
      <c r="F156" s="134">
        <v>23.6</v>
      </c>
      <c r="G156" s="135">
        <v>400</v>
      </c>
      <c r="H156" s="135">
        <v>390</v>
      </c>
      <c r="I156" s="136" t="s">
        <v>53</v>
      </c>
      <c r="J156" s="134">
        <v>5.11</v>
      </c>
      <c r="K156" s="135">
        <v>4800</v>
      </c>
      <c r="L156" s="136" t="s">
        <v>49</v>
      </c>
      <c r="M156" s="136" t="s">
        <v>55</v>
      </c>
      <c r="N156" s="136">
        <v>350</v>
      </c>
      <c r="O156" s="136" t="s">
        <v>49</v>
      </c>
      <c r="P156" s="137" t="s">
        <v>626</v>
      </c>
    </row>
    <row r="157" spans="1:16" s="25" customFormat="1" ht="51">
      <c r="A157" s="132" t="s">
        <v>392</v>
      </c>
      <c r="B157" s="118">
        <v>3334000</v>
      </c>
      <c r="C157" s="16">
        <v>3934120</v>
      </c>
      <c r="D157" s="136" t="s">
        <v>37</v>
      </c>
      <c r="E157" s="131">
        <v>2</v>
      </c>
      <c r="F157" s="134">
        <v>23.6</v>
      </c>
      <c r="G157" s="135">
        <v>400</v>
      </c>
      <c r="H157" s="135">
        <v>400</v>
      </c>
      <c r="I157" s="136" t="s">
        <v>53</v>
      </c>
      <c r="J157" s="134">
        <v>5.11</v>
      </c>
      <c r="K157" s="135">
        <v>4800</v>
      </c>
      <c r="L157" s="136" t="s">
        <v>49</v>
      </c>
      <c r="M157" s="136" t="s">
        <v>55</v>
      </c>
      <c r="N157" s="136">
        <v>350</v>
      </c>
      <c r="O157" s="136" t="s">
        <v>49</v>
      </c>
      <c r="P157" s="137" t="s">
        <v>630</v>
      </c>
    </row>
    <row r="158" spans="1:16" s="25" customFormat="1" ht="38.25">
      <c r="A158" s="132" t="s">
        <v>470</v>
      </c>
      <c r="B158" s="118">
        <v>3184000</v>
      </c>
      <c r="C158" s="16">
        <v>3757120</v>
      </c>
      <c r="D158" s="136" t="s">
        <v>37</v>
      </c>
      <c r="E158" s="131">
        <v>2</v>
      </c>
      <c r="F158" s="134">
        <v>23.6</v>
      </c>
      <c r="G158" s="135">
        <v>400</v>
      </c>
      <c r="H158" s="135">
        <v>400</v>
      </c>
      <c r="I158" s="136" t="s">
        <v>53</v>
      </c>
      <c r="J158" s="134">
        <v>5.11</v>
      </c>
      <c r="K158" s="135">
        <v>4800</v>
      </c>
      <c r="L158" s="136" t="s">
        <v>49</v>
      </c>
      <c r="M158" s="136" t="s">
        <v>55</v>
      </c>
      <c r="N158" s="136">
        <v>350</v>
      </c>
      <c r="O158" s="136" t="s">
        <v>49</v>
      </c>
      <c r="P158" s="137" t="s">
        <v>634</v>
      </c>
    </row>
    <row r="159" spans="1:16" s="25" customFormat="1" ht="51">
      <c r="A159" s="132" t="s">
        <v>271</v>
      </c>
      <c r="B159" s="118">
        <v>3370000</v>
      </c>
      <c r="C159" s="16">
        <v>3976600</v>
      </c>
      <c r="D159" s="136" t="s">
        <v>37</v>
      </c>
      <c r="E159" s="131">
        <v>2</v>
      </c>
      <c r="F159" s="134">
        <v>23.6</v>
      </c>
      <c r="G159" s="135">
        <v>400</v>
      </c>
      <c r="H159" s="135">
        <v>400</v>
      </c>
      <c r="I159" s="136" t="s">
        <v>53</v>
      </c>
      <c r="J159" s="134">
        <v>5.11</v>
      </c>
      <c r="K159" s="135">
        <v>4800</v>
      </c>
      <c r="L159" s="136" t="s">
        <v>49</v>
      </c>
      <c r="M159" s="136" t="s">
        <v>55</v>
      </c>
      <c r="N159" s="136">
        <v>350</v>
      </c>
      <c r="O159" s="136" t="s">
        <v>52</v>
      </c>
      <c r="P159" s="137" t="s">
        <v>629</v>
      </c>
    </row>
    <row r="160" spans="1:16" s="25" customFormat="1" ht="38.25">
      <c r="A160" s="132" t="s">
        <v>361</v>
      </c>
      <c r="B160" s="118">
        <v>3220000</v>
      </c>
      <c r="C160" s="16">
        <v>3799600</v>
      </c>
      <c r="D160" s="136" t="s">
        <v>37</v>
      </c>
      <c r="E160" s="131">
        <v>2</v>
      </c>
      <c r="F160" s="134">
        <v>23.6</v>
      </c>
      <c r="G160" s="135">
        <v>400</v>
      </c>
      <c r="H160" s="135">
        <v>400</v>
      </c>
      <c r="I160" s="136" t="s">
        <v>53</v>
      </c>
      <c r="J160" s="134">
        <v>5.11</v>
      </c>
      <c r="K160" s="135">
        <v>4800</v>
      </c>
      <c r="L160" s="136" t="s">
        <v>49</v>
      </c>
      <c r="M160" s="136" t="s">
        <v>55</v>
      </c>
      <c r="N160" s="136">
        <v>350</v>
      </c>
      <c r="O160" s="136" t="s">
        <v>52</v>
      </c>
      <c r="P160" s="137" t="s">
        <v>635</v>
      </c>
    </row>
    <row r="161" spans="1:16" s="25" customFormat="1" ht="51">
      <c r="A161" s="132" t="s">
        <v>272</v>
      </c>
      <c r="B161" s="118">
        <v>3370000</v>
      </c>
      <c r="C161" s="16">
        <v>3976600</v>
      </c>
      <c r="D161" s="136" t="s">
        <v>37</v>
      </c>
      <c r="E161" s="131">
        <v>2</v>
      </c>
      <c r="F161" s="134">
        <v>23.6</v>
      </c>
      <c r="G161" s="135">
        <v>400</v>
      </c>
      <c r="H161" s="135">
        <v>400</v>
      </c>
      <c r="I161" s="136" t="s">
        <v>53</v>
      </c>
      <c r="J161" s="134">
        <v>5.11</v>
      </c>
      <c r="K161" s="135">
        <v>4800</v>
      </c>
      <c r="L161" s="136" t="s">
        <v>49</v>
      </c>
      <c r="M161" s="136" t="s">
        <v>55</v>
      </c>
      <c r="N161" s="136">
        <v>350</v>
      </c>
      <c r="O161" s="136" t="s">
        <v>52</v>
      </c>
      <c r="P161" s="137" t="s">
        <v>629</v>
      </c>
    </row>
    <row r="162" spans="1:16" s="25" customFormat="1" ht="38.25">
      <c r="A162" s="132" t="s">
        <v>362</v>
      </c>
      <c r="B162" s="118">
        <v>3220000</v>
      </c>
      <c r="C162" s="16">
        <v>3799600</v>
      </c>
      <c r="D162" s="136" t="s">
        <v>37</v>
      </c>
      <c r="E162" s="131">
        <v>2</v>
      </c>
      <c r="F162" s="134">
        <v>23.6</v>
      </c>
      <c r="G162" s="135">
        <v>400</v>
      </c>
      <c r="H162" s="135">
        <v>400</v>
      </c>
      <c r="I162" s="136" t="s">
        <v>53</v>
      </c>
      <c r="J162" s="134">
        <v>5.11</v>
      </c>
      <c r="K162" s="135">
        <v>4800</v>
      </c>
      <c r="L162" s="136" t="s">
        <v>49</v>
      </c>
      <c r="M162" s="136" t="s">
        <v>55</v>
      </c>
      <c r="N162" s="136">
        <v>350</v>
      </c>
      <c r="O162" s="136" t="s">
        <v>52</v>
      </c>
      <c r="P162" s="137" t="s">
        <v>635</v>
      </c>
    </row>
    <row r="163" spans="1:16" s="25" customFormat="1" ht="51">
      <c r="A163" s="132" t="s">
        <v>273</v>
      </c>
      <c r="B163" s="118">
        <v>3388000</v>
      </c>
      <c r="C163" s="16">
        <v>3997840</v>
      </c>
      <c r="D163" s="136" t="s">
        <v>37</v>
      </c>
      <c r="E163" s="131">
        <v>2</v>
      </c>
      <c r="F163" s="134">
        <v>23.1</v>
      </c>
      <c r="G163" s="135">
        <v>400</v>
      </c>
      <c r="H163" s="135">
        <v>400</v>
      </c>
      <c r="I163" s="136" t="s">
        <v>53</v>
      </c>
      <c r="J163" s="134">
        <v>5.11</v>
      </c>
      <c r="K163" s="135">
        <v>7760</v>
      </c>
      <c r="L163" s="136" t="s">
        <v>49</v>
      </c>
      <c r="M163" s="136" t="s">
        <v>55</v>
      </c>
      <c r="N163" s="136">
        <v>350</v>
      </c>
      <c r="O163" s="136" t="s">
        <v>49</v>
      </c>
      <c r="P163" s="137" t="s">
        <v>627</v>
      </c>
    </row>
    <row r="164" spans="1:16" s="25" customFormat="1" ht="51">
      <c r="A164" s="132" t="s">
        <v>274</v>
      </c>
      <c r="B164" s="118">
        <v>3398000</v>
      </c>
      <c r="C164" s="16">
        <v>4009640</v>
      </c>
      <c r="D164" s="136" t="s">
        <v>37</v>
      </c>
      <c r="E164" s="131">
        <v>2</v>
      </c>
      <c r="F164" s="134">
        <v>23.1</v>
      </c>
      <c r="G164" s="135">
        <v>400</v>
      </c>
      <c r="H164" s="135">
        <v>400</v>
      </c>
      <c r="I164" s="136" t="s">
        <v>53</v>
      </c>
      <c r="J164" s="134">
        <v>5.11</v>
      </c>
      <c r="K164" s="135">
        <v>7230</v>
      </c>
      <c r="L164" s="136" t="s">
        <v>49</v>
      </c>
      <c r="M164" s="136" t="s">
        <v>55</v>
      </c>
      <c r="N164" s="136">
        <v>350</v>
      </c>
      <c r="O164" s="136" t="s">
        <v>49</v>
      </c>
      <c r="P164" s="137" t="s">
        <v>628</v>
      </c>
    </row>
    <row r="165" spans="1:16" s="25" customFormat="1" ht="51">
      <c r="A165" s="132" t="s">
        <v>275</v>
      </c>
      <c r="B165" s="118">
        <v>3430000</v>
      </c>
      <c r="C165" s="16">
        <v>4047400</v>
      </c>
      <c r="D165" s="136" t="s">
        <v>37</v>
      </c>
      <c r="E165" s="131">
        <v>2</v>
      </c>
      <c r="F165" s="134">
        <v>23.1</v>
      </c>
      <c r="G165" s="135">
        <v>400</v>
      </c>
      <c r="H165" s="135">
        <v>400</v>
      </c>
      <c r="I165" s="136" t="s">
        <v>53</v>
      </c>
      <c r="J165" s="134">
        <v>5.11</v>
      </c>
      <c r="K165" s="135">
        <v>7230</v>
      </c>
      <c r="L165" s="136" t="s">
        <v>49</v>
      </c>
      <c r="M165" s="136" t="s">
        <v>55</v>
      </c>
      <c r="N165" s="136">
        <v>350</v>
      </c>
      <c r="O165" s="136" t="s">
        <v>52</v>
      </c>
      <c r="P165" s="137" t="s">
        <v>628</v>
      </c>
    </row>
    <row r="166" spans="1:16" s="129" customFormat="1" ht="38.25">
      <c r="A166" s="15" t="s">
        <v>164</v>
      </c>
      <c r="B166" s="118">
        <v>3681000</v>
      </c>
      <c r="C166" s="16">
        <v>4343580</v>
      </c>
      <c r="D166" s="136" t="s">
        <v>37</v>
      </c>
      <c r="E166" s="131">
        <v>2</v>
      </c>
      <c r="F166" s="134">
        <v>23.6</v>
      </c>
      <c r="G166" s="135">
        <v>400</v>
      </c>
      <c r="H166" s="135">
        <v>390</v>
      </c>
      <c r="I166" s="136" t="s">
        <v>53</v>
      </c>
      <c r="J166" s="134">
        <v>5.11</v>
      </c>
      <c r="K166" s="135">
        <v>5620</v>
      </c>
      <c r="L166" s="136" t="s">
        <v>49</v>
      </c>
      <c r="M166" s="136" t="s">
        <v>403</v>
      </c>
      <c r="N166" s="136">
        <v>350</v>
      </c>
      <c r="O166" s="136" t="s">
        <v>49</v>
      </c>
      <c r="P166" s="137" t="s">
        <v>524</v>
      </c>
    </row>
    <row r="167" spans="1:16" s="129" customFormat="1" ht="38.25">
      <c r="A167" s="15" t="s">
        <v>391</v>
      </c>
      <c r="B167" s="118">
        <v>3731000</v>
      </c>
      <c r="C167" s="16">
        <v>4402580</v>
      </c>
      <c r="D167" s="136" t="s">
        <v>37</v>
      </c>
      <c r="E167" s="131">
        <v>2</v>
      </c>
      <c r="F167" s="134">
        <v>23.1</v>
      </c>
      <c r="G167" s="135">
        <v>400</v>
      </c>
      <c r="H167" s="135">
        <v>390</v>
      </c>
      <c r="I167" s="136" t="s">
        <v>53</v>
      </c>
      <c r="J167" s="134">
        <v>5.11</v>
      </c>
      <c r="K167" s="135">
        <v>7680</v>
      </c>
      <c r="L167" s="136" t="s">
        <v>49</v>
      </c>
      <c r="M167" s="136" t="s">
        <v>55</v>
      </c>
      <c r="N167" s="136">
        <v>350</v>
      </c>
      <c r="O167" s="136" t="s">
        <v>49</v>
      </c>
      <c r="P167" s="137" t="s">
        <v>524</v>
      </c>
    </row>
    <row r="168" spans="1:16" s="25" customFormat="1" ht="51">
      <c r="A168" s="132" t="s">
        <v>224</v>
      </c>
      <c r="B168" s="118">
        <v>3486000</v>
      </c>
      <c r="C168" s="16">
        <v>4113480</v>
      </c>
      <c r="D168" s="136" t="s">
        <v>39</v>
      </c>
      <c r="E168" s="131">
        <v>2</v>
      </c>
      <c r="F168" s="134">
        <v>30</v>
      </c>
      <c r="G168" s="135">
        <v>400</v>
      </c>
      <c r="H168" s="135">
        <v>400</v>
      </c>
      <c r="I168" s="136" t="s">
        <v>53</v>
      </c>
      <c r="J168" s="134">
        <v>5.11</v>
      </c>
      <c r="K168" s="135">
        <v>6000</v>
      </c>
      <c r="L168" s="136" t="s">
        <v>49</v>
      </c>
      <c r="M168" s="136" t="s">
        <v>55</v>
      </c>
      <c r="N168" s="136">
        <v>210</v>
      </c>
      <c r="O168" s="136" t="s">
        <v>49</v>
      </c>
      <c r="P168" s="137" t="s">
        <v>636</v>
      </c>
    </row>
    <row r="169" spans="1:16" s="25" customFormat="1" ht="51">
      <c r="A169" s="132" t="s">
        <v>363</v>
      </c>
      <c r="B169" s="118">
        <v>3336000</v>
      </c>
      <c r="C169" s="16">
        <v>3936480</v>
      </c>
      <c r="D169" s="136" t="s">
        <v>39</v>
      </c>
      <c r="E169" s="131">
        <v>2</v>
      </c>
      <c r="F169" s="134">
        <v>30</v>
      </c>
      <c r="G169" s="135">
        <v>400</v>
      </c>
      <c r="H169" s="135">
        <v>400</v>
      </c>
      <c r="I169" s="136" t="s">
        <v>53</v>
      </c>
      <c r="J169" s="134">
        <v>5.11</v>
      </c>
      <c r="K169" s="135">
        <v>6000</v>
      </c>
      <c r="L169" s="136" t="s">
        <v>49</v>
      </c>
      <c r="M169" s="136" t="s">
        <v>55</v>
      </c>
      <c r="N169" s="136">
        <v>210</v>
      </c>
      <c r="O169" s="136" t="s">
        <v>49</v>
      </c>
      <c r="P169" s="137" t="s">
        <v>637</v>
      </c>
    </row>
    <row r="170" spans="1:16" s="25" customFormat="1" ht="38.25">
      <c r="A170" s="132" t="s">
        <v>168</v>
      </c>
      <c r="B170" s="118">
        <v>3829000</v>
      </c>
      <c r="C170" s="16">
        <v>4518220</v>
      </c>
      <c r="D170" s="136" t="s">
        <v>39</v>
      </c>
      <c r="E170" s="131">
        <v>2</v>
      </c>
      <c r="F170" s="134">
        <v>30</v>
      </c>
      <c r="G170" s="135">
        <v>400</v>
      </c>
      <c r="H170" s="135">
        <v>390</v>
      </c>
      <c r="I170" s="136" t="s">
        <v>53</v>
      </c>
      <c r="J170" s="134">
        <v>5.11</v>
      </c>
      <c r="K170" s="135">
        <v>6000</v>
      </c>
      <c r="L170" s="136" t="s">
        <v>49</v>
      </c>
      <c r="M170" s="136" t="s">
        <v>55</v>
      </c>
      <c r="N170" s="136">
        <v>210</v>
      </c>
      <c r="O170" s="136" t="s">
        <v>49</v>
      </c>
      <c r="P170" s="137" t="s">
        <v>528</v>
      </c>
    </row>
    <row r="171" spans="1:16" s="25" customFormat="1" ht="38.25">
      <c r="A171" s="132" t="s">
        <v>228</v>
      </c>
      <c r="B171" s="118">
        <v>3883000</v>
      </c>
      <c r="C171" s="16">
        <v>4581940</v>
      </c>
      <c r="D171" s="136" t="s">
        <v>39</v>
      </c>
      <c r="E171" s="131">
        <v>2</v>
      </c>
      <c r="F171" s="134">
        <v>29.6</v>
      </c>
      <c r="G171" s="135">
        <v>400</v>
      </c>
      <c r="H171" s="135">
        <v>390</v>
      </c>
      <c r="I171" s="136" t="s">
        <v>53</v>
      </c>
      <c r="J171" s="134">
        <v>5.11</v>
      </c>
      <c r="K171" s="135">
        <v>7420</v>
      </c>
      <c r="L171" s="136" t="s">
        <v>49</v>
      </c>
      <c r="M171" s="136" t="s">
        <v>55</v>
      </c>
      <c r="N171" s="136" t="s">
        <v>6</v>
      </c>
      <c r="O171" s="136" t="s">
        <v>49</v>
      </c>
      <c r="P171" s="137" t="s">
        <v>528</v>
      </c>
    </row>
    <row r="172" spans="1:16" s="25" customFormat="1" ht="38.25">
      <c r="A172" s="132" t="s">
        <v>172</v>
      </c>
      <c r="B172" s="118">
        <v>3475000</v>
      </c>
      <c r="C172" s="16">
        <v>4100500</v>
      </c>
      <c r="D172" s="136" t="s">
        <v>39</v>
      </c>
      <c r="E172" s="131">
        <v>2</v>
      </c>
      <c r="F172" s="134">
        <v>29.6</v>
      </c>
      <c r="G172" s="135">
        <v>400</v>
      </c>
      <c r="H172" s="135">
        <v>400</v>
      </c>
      <c r="I172" s="136" t="s">
        <v>53</v>
      </c>
      <c r="J172" s="134">
        <v>5.11</v>
      </c>
      <c r="K172" s="135">
        <v>7420</v>
      </c>
      <c r="L172" s="136" t="s">
        <v>49</v>
      </c>
      <c r="M172" s="136" t="s">
        <v>55</v>
      </c>
      <c r="N172" s="136" t="s">
        <v>54</v>
      </c>
      <c r="O172" s="136" t="s">
        <v>49</v>
      </c>
      <c r="P172" s="137" t="s">
        <v>529</v>
      </c>
    </row>
    <row r="173" spans="1:16" s="25" customFormat="1" ht="38.25">
      <c r="A173" s="132" t="s">
        <v>500</v>
      </c>
      <c r="B173" s="118">
        <v>3737000</v>
      </c>
      <c r="C173" s="16">
        <v>4409660</v>
      </c>
      <c r="D173" s="136" t="s">
        <v>39</v>
      </c>
      <c r="E173" s="131">
        <v>2</v>
      </c>
      <c r="F173" s="134">
        <v>29.6</v>
      </c>
      <c r="G173" s="135">
        <v>420</v>
      </c>
      <c r="H173" s="135">
        <v>420</v>
      </c>
      <c r="I173" s="136" t="s">
        <v>53</v>
      </c>
      <c r="J173" s="134">
        <v>5.11</v>
      </c>
      <c r="K173" s="135">
        <v>7970</v>
      </c>
      <c r="L173" s="136" t="s">
        <v>49</v>
      </c>
      <c r="M173" s="136" t="s">
        <v>55</v>
      </c>
      <c r="N173" s="136">
        <v>500</v>
      </c>
      <c r="O173" s="136" t="s">
        <v>52</v>
      </c>
      <c r="P173" s="137" t="s">
        <v>530</v>
      </c>
    </row>
    <row r="174" spans="1:16" s="25" customFormat="1" ht="25.5">
      <c r="A174" s="132" t="s">
        <v>364</v>
      </c>
      <c r="B174" s="118">
        <v>3325000</v>
      </c>
      <c r="C174" s="16">
        <v>3923500</v>
      </c>
      <c r="D174" s="136" t="s">
        <v>39</v>
      </c>
      <c r="E174" s="131">
        <v>2</v>
      </c>
      <c r="F174" s="134">
        <v>29.6</v>
      </c>
      <c r="G174" s="135">
        <v>400</v>
      </c>
      <c r="H174" s="135">
        <v>400</v>
      </c>
      <c r="I174" s="136" t="s">
        <v>53</v>
      </c>
      <c r="J174" s="134">
        <v>5.11</v>
      </c>
      <c r="K174" s="135">
        <v>7420</v>
      </c>
      <c r="L174" s="136" t="s">
        <v>49</v>
      </c>
      <c r="M174" s="136" t="s">
        <v>55</v>
      </c>
      <c r="N174" s="136" t="s">
        <v>54</v>
      </c>
      <c r="O174" s="136" t="s">
        <v>49</v>
      </c>
      <c r="P174" s="137" t="s">
        <v>531</v>
      </c>
    </row>
    <row r="175" spans="1:16" s="25" customFormat="1" ht="38.25">
      <c r="A175" s="132" t="s">
        <v>169</v>
      </c>
      <c r="B175" s="118">
        <v>3618000</v>
      </c>
      <c r="C175" s="16">
        <v>4269240</v>
      </c>
      <c r="D175" s="136" t="s">
        <v>35</v>
      </c>
      <c r="E175" s="131">
        <v>2</v>
      </c>
      <c r="F175" s="134">
        <v>22.75</v>
      </c>
      <c r="G175" s="135">
        <v>400</v>
      </c>
      <c r="H175" s="135">
        <v>400</v>
      </c>
      <c r="I175" s="136" t="s">
        <v>53</v>
      </c>
      <c r="J175" s="134">
        <v>5.11</v>
      </c>
      <c r="K175" s="135">
        <v>4870</v>
      </c>
      <c r="L175" s="136" t="s">
        <v>49</v>
      </c>
      <c r="M175" s="136" t="s">
        <v>56</v>
      </c>
      <c r="N175" s="136">
        <v>350</v>
      </c>
      <c r="O175" s="136" t="s">
        <v>49</v>
      </c>
      <c r="P175" s="137" t="s">
        <v>638</v>
      </c>
    </row>
    <row r="176" spans="1:16" s="25" customFormat="1" ht="51">
      <c r="A176" s="132" t="s">
        <v>245</v>
      </c>
      <c r="B176" s="118">
        <v>4079000</v>
      </c>
      <c r="C176" s="16">
        <v>4813220</v>
      </c>
      <c r="D176" s="136" t="s">
        <v>35</v>
      </c>
      <c r="E176" s="131">
        <v>1</v>
      </c>
      <c r="F176" s="134">
        <v>23.1</v>
      </c>
      <c r="G176" s="135">
        <v>400</v>
      </c>
      <c r="H176" s="135">
        <v>400</v>
      </c>
      <c r="I176" s="136" t="s">
        <v>53</v>
      </c>
      <c r="J176" s="134">
        <v>6.88</v>
      </c>
      <c r="K176" s="135">
        <v>4860</v>
      </c>
      <c r="L176" s="136" t="s">
        <v>49</v>
      </c>
      <c r="M176" s="136" t="s">
        <v>2</v>
      </c>
      <c r="N176" s="136">
        <v>350</v>
      </c>
      <c r="O176" s="136" t="s">
        <v>49</v>
      </c>
      <c r="P176" s="137" t="s">
        <v>639</v>
      </c>
    </row>
    <row r="177" spans="1:16" s="25" customFormat="1" ht="51">
      <c r="A177" s="15" t="s">
        <v>170</v>
      </c>
      <c r="B177" s="118">
        <v>4244000</v>
      </c>
      <c r="C177" s="16">
        <v>5007920</v>
      </c>
      <c r="D177" s="136" t="s">
        <v>35</v>
      </c>
      <c r="E177" s="131">
        <v>1</v>
      </c>
      <c r="F177" s="134">
        <v>19.02</v>
      </c>
      <c r="G177" s="135">
        <v>400</v>
      </c>
      <c r="H177" s="135">
        <v>400</v>
      </c>
      <c r="I177" s="136" t="s">
        <v>53</v>
      </c>
      <c r="J177" s="134">
        <v>6.88</v>
      </c>
      <c r="K177" s="135">
        <v>5810</v>
      </c>
      <c r="L177" s="136">
        <v>1</v>
      </c>
      <c r="M177" s="136" t="s">
        <v>2</v>
      </c>
      <c r="N177" s="136">
        <v>550</v>
      </c>
      <c r="O177" s="136" t="s">
        <v>52</v>
      </c>
      <c r="P177" s="137" t="s">
        <v>640</v>
      </c>
    </row>
    <row r="178" spans="1:16" s="25" customFormat="1" ht="38.25">
      <c r="A178" s="15" t="s">
        <v>390</v>
      </c>
      <c r="B178" s="118">
        <v>3715000</v>
      </c>
      <c r="C178" s="16">
        <v>4383700</v>
      </c>
      <c r="D178" s="136" t="s">
        <v>35</v>
      </c>
      <c r="E178" s="131">
        <v>2</v>
      </c>
      <c r="F178" s="134">
        <v>22.9</v>
      </c>
      <c r="G178" s="135">
        <v>400</v>
      </c>
      <c r="H178" s="135">
        <v>400</v>
      </c>
      <c r="I178" s="136" t="s">
        <v>53</v>
      </c>
      <c r="J178" s="134">
        <v>5.11</v>
      </c>
      <c r="K178" s="135">
        <v>4680</v>
      </c>
      <c r="L178" s="136">
        <v>1</v>
      </c>
      <c r="M178" s="136" t="s">
        <v>56</v>
      </c>
      <c r="N178" s="136">
        <v>500</v>
      </c>
      <c r="O178" s="136" t="s">
        <v>70</v>
      </c>
      <c r="P178" s="137" t="s">
        <v>532</v>
      </c>
    </row>
    <row r="179" spans="1:16" s="25" customFormat="1" ht="63.75">
      <c r="A179" s="15" t="s">
        <v>171</v>
      </c>
      <c r="B179" s="118">
        <v>3833000</v>
      </c>
      <c r="C179" s="16">
        <v>4522940</v>
      </c>
      <c r="D179" s="136" t="s">
        <v>35</v>
      </c>
      <c r="E179" s="131">
        <v>2</v>
      </c>
      <c r="F179" s="134">
        <v>22.05</v>
      </c>
      <c r="G179" s="135">
        <v>400</v>
      </c>
      <c r="H179" s="135">
        <v>400</v>
      </c>
      <c r="I179" s="136" t="s">
        <v>53</v>
      </c>
      <c r="J179" s="134">
        <v>5.11</v>
      </c>
      <c r="K179" s="135">
        <v>5810</v>
      </c>
      <c r="L179" s="136">
        <v>1</v>
      </c>
      <c r="M179" s="136" t="s">
        <v>56</v>
      </c>
      <c r="N179" s="136">
        <v>550</v>
      </c>
      <c r="O179" s="136" t="s">
        <v>52</v>
      </c>
      <c r="P179" s="137" t="s">
        <v>642</v>
      </c>
    </row>
    <row r="180" spans="1:16" s="25" customFormat="1" ht="63.75">
      <c r="A180" s="15" t="s">
        <v>234</v>
      </c>
      <c r="B180" s="118">
        <v>3795000</v>
      </c>
      <c r="C180" s="16">
        <v>4478100</v>
      </c>
      <c r="D180" s="136" t="s">
        <v>35</v>
      </c>
      <c r="E180" s="131">
        <v>2</v>
      </c>
      <c r="F180" s="134">
        <v>22.05</v>
      </c>
      <c r="G180" s="135">
        <v>400</v>
      </c>
      <c r="H180" s="135">
        <v>400</v>
      </c>
      <c r="I180" s="136" t="s">
        <v>53</v>
      </c>
      <c r="J180" s="134">
        <v>5.11</v>
      </c>
      <c r="K180" s="135">
        <v>5810</v>
      </c>
      <c r="L180" s="136">
        <v>1</v>
      </c>
      <c r="M180" s="136" t="s">
        <v>56</v>
      </c>
      <c r="N180" s="136">
        <v>550</v>
      </c>
      <c r="O180" s="136" t="s">
        <v>52</v>
      </c>
      <c r="P180" s="137" t="s">
        <v>643</v>
      </c>
    </row>
    <row r="181" spans="1:16" s="25" customFormat="1" ht="63.75">
      <c r="A181" s="15" t="s">
        <v>485</v>
      </c>
      <c r="B181" s="118">
        <v>4033000</v>
      </c>
      <c r="C181" s="16">
        <v>4758940</v>
      </c>
      <c r="D181" s="136" t="s">
        <v>35</v>
      </c>
      <c r="E181" s="131">
        <v>2</v>
      </c>
      <c r="F181" s="134">
        <v>22.05</v>
      </c>
      <c r="G181" s="135">
        <v>400</v>
      </c>
      <c r="H181" s="135">
        <v>400</v>
      </c>
      <c r="I181" s="136" t="s">
        <v>53</v>
      </c>
      <c r="J181" s="134">
        <v>5.14</v>
      </c>
      <c r="K181" s="135">
        <v>5810</v>
      </c>
      <c r="L181" s="136">
        <v>1</v>
      </c>
      <c r="M181" s="136" t="s">
        <v>56</v>
      </c>
      <c r="N181" s="136">
        <v>550</v>
      </c>
      <c r="O181" s="136" t="s">
        <v>52</v>
      </c>
      <c r="P181" s="137" t="s">
        <v>644</v>
      </c>
    </row>
    <row r="182" spans="1:16" s="25" customFormat="1" ht="63.75">
      <c r="A182" s="15" t="s">
        <v>486</v>
      </c>
      <c r="B182" s="118">
        <v>3995000</v>
      </c>
      <c r="C182" s="16">
        <v>4714100</v>
      </c>
      <c r="D182" s="136" t="s">
        <v>35</v>
      </c>
      <c r="E182" s="131">
        <v>2</v>
      </c>
      <c r="F182" s="134">
        <v>22.05</v>
      </c>
      <c r="G182" s="135">
        <v>400</v>
      </c>
      <c r="H182" s="135">
        <v>400</v>
      </c>
      <c r="I182" s="136" t="s">
        <v>53</v>
      </c>
      <c r="J182" s="134">
        <v>5.14</v>
      </c>
      <c r="K182" s="135">
        <v>5810</v>
      </c>
      <c r="L182" s="136">
        <v>1</v>
      </c>
      <c r="M182" s="136" t="s">
        <v>56</v>
      </c>
      <c r="N182" s="136">
        <v>550</v>
      </c>
      <c r="O182" s="136" t="s">
        <v>52</v>
      </c>
      <c r="P182" s="137" t="s">
        <v>645</v>
      </c>
    </row>
    <row r="183" spans="1:16" s="129" customFormat="1" ht="25.5">
      <c r="A183" s="15" t="s">
        <v>480</v>
      </c>
      <c r="B183" s="118">
        <v>2970000</v>
      </c>
      <c r="C183" s="16">
        <v>3504600</v>
      </c>
      <c r="D183" s="22" t="s">
        <v>39</v>
      </c>
      <c r="E183" s="131">
        <v>2</v>
      </c>
      <c r="F183" s="20">
        <v>22</v>
      </c>
      <c r="G183" s="21">
        <v>300</v>
      </c>
      <c r="H183" s="21">
        <v>298</v>
      </c>
      <c r="I183" s="22" t="s">
        <v>68</v>
      </c>
      <c r="J183" s="20">
        <v>5.94</v>
      </c>
      <c r="K183" s="21">
        <v>4925</v>
      </c>
      <c r="L183" s="22" t="s">
        <v>49</v>
      </c>
      <c r="M183" s="22" t="s">
        <v>4</v>
      </c>
      <c r="N183" s="22">
        <v>210</v>
      </c>
      <c r="O183" s="22" t="s">
        <v>49</v>
      </c>
      <c r="P183" s="24" t="s">
        <v>583</v>
      </c>
    </row>
    <row r="184" spans="1:16" s="129" customFormat="1" ht="25.5">
      <c r="A184" s="15" t="s">
        <v>502</v>
      </c>
      <c r="B184" s="118">
        <v>2820000</v>
      </c>
      <c r="C184" s="16">
        <v>3327600</v>
      </c>
      <c r="D184" s="22" t="s">
        <v>39</v>
      </c>
      <c r="E184" s="131">
        <v>2</v>
      </c>
      <c r="F184" s="20">
        <v>22</v>
      </c>
      <c r="G184" s="21">
        <v>300</v>
      </c>
      <c r="H184" s="21">
        <v>307</v>
      </c>
      <c r="I184" s="22" t="s">
        <v>68</v>
      </c>
      <c r="J184" s="20">
        <v>5.94</v>
      </c>
      <c r="K184" s="21">
        <v>4925</v>
      </c>
      <c r="L184" s="22" t="s">
        <v>49</v>
      </c>
      <c r="M184" s="22" t="s">
        <v>4</v>
      </c>
      <c r="N184" s="22">
        <v>210</v>
      </c>
      <c r="O184" s="22" t="s">
        <v>49</v>
      </c>
      <c r="P184" s="24" t="s">
        <v>582</v>
      </c>
    </row>
    <row r="185" spans="1:16" s="129" customFormat="1" ht="25.5">
      <c r="A185" s="15" t="s">
        <v>193</v>
      </c>
      <c r="B185" s="118">
        <v>2963000</v>
      </c>
      <c r="C185" s="16">
        <v>3496340</v>
      </c>
      <c r="D185" s="22" t="s">
        <v>39</v>
      </c>
      <c r="E185" s="131">
        <v>2</v>
      </c>
      <c r="F185" s="20">
        <v>22</v>
      </c>
      <c r="G185" s="21">
        <v>300</v>
      </c>
      <c r="H185" s="21">
        <v>298</v>
      </c>
      <c r="I185" s="22" t="s">
        <v>68</v>
      </c>
      <c r="J185" s="20">
        <v>7.22</v>
      </c>
      <c r="K185" s="21">
        <v>5745</v>
      </c>
      <c r="L185" s="22" t="s">
        <v>49</v>
      </c>
      <c r="M185" s="22" t="s">
        <v>4</v>
      </c>
      <c r="N185" s="22">
        <v>210</v>
      </c>
      <c r="O185" s="22" t="s">
        <v>49</v>
      </c>
      <c r="P185" s="24" t="s">
        <v>552</v>
      </c>
    </row>
    <row r="186" spans="1:16" s="129" customFormat="1" ht="25.5">
      <c r="A186" s="15" t="s">
        <v>407</v>
      </c>
      <c r="B186" s="118">
        <v>2813000</v>
      </c>
      <c r="C186" s="16">
        <v>3319340</v>
      </c>
      <c r="D186" s="22" t="s">
        <v>39</v>
      </c>
      <c r="E186" s="131">
        <v>2</v>
      </c>
      <c r="F186" s="20">
        <v>22</v>
      </c>
      <c r="G186" s="21">
        <v>300</v>
      </c>
      <c r="H186" s="21">
        <v>307</v>
      </c>
      <c r="I186" s="22" t="s">
        <v>68</v>
      </c>
      <c r="J186" s="20">
        <v>7.22</v>
      </c>
      <c r="K186" s="21">
        <v>5745</v>
      </c>
      <c r="L186" s="22" t="s">
        <v>49</v>
      </c>
      <c r="M186" s="22" t="s">
        <v>4</v>
      </c>
      <c r="N186" s="22">
        <v>210</v>
      </c>
      <c r="O186" s="22" t="s">
        <v>49</v>
      </c>
      <c r="P186" s="24" t="s">
        <v>573</v>
      </c>
    </row>
    <row r="187" spans="1:16" s="25" customFormat="1" ht="26.25" thickBot="1">
      <c r="A187" s="147" t="s">
        <v>488</v>
      </c>
      <c r="B187" s="148">
        <v>6705000</v>
      </c>
      <c r="C187" s="110">
        <v>7911900</v>
      </c>
      <c r="D187" s="154" t="s">
        <v>23</v>
      </c>
      <c r="E187" s="151">
        <v>1</v>
      </c>
      <c r="F187" s="152">
        <v>24.32</v>
      </c>
      <c r="G187" s="153">
        <v>400</v>
      </c>
      <c r="H187" s="153">
        <v>400</v>
      </c>
      <c r="I187" s="154" t="s">
        <v>53</v>
      </c>
      <c r="J187" s="152">
        <v>6.33</v>
      </c>
      <c r="K187" s="153">
        <v>7395</v>
      </c>
      <c r="L187" s="154">
        <v>1</v>
      </c>
      <c r="M187" s="154" t="s">
        <v>2</v>
      </c>
      <c r="N187" s="154">
        <v>350</v>
      </c>
      <c r="O187" s="154" t="s">
        <v>49</v>
      </c>
      <c r="P187" s="155" t="s">
        <v>590</v>
      </c>
    </row>
    <row r="188" spans="1:16" ht="19.5" customHeight="1">
      <c r="A188" s="9" t="s">
        <v>584</v>
      </c>
      <c r="P188" s="156"/>
    </row>
    <row r="189" ht="7.5" customHeight="1"/>
    <row r="190" spans="1:11" ht="18.75">
      <c r="A190" s="10" t="s">
        <v>369</v>
      </c>
      <c r="B190" s="158"/>
      <c r="C190" s="158"/>
      <c r="D190" s="158"/>
      <c r="E190" s="158"/>
      <c r="F190" s="159"/>
      <c r="G190" s="158"/>
      <c r="H190" s="158"/>
      <c r="I190" s="158"/>
      <c r="J190" s="159"/>
      <c r="K190" s="161"/>
    </row>
    <row r="191" spans="1:11" ht="18.75">
      <c r="A191" s="11" t="s">
        <v>367</v>
      </c>
      <c r="B191" s="158"/>
      <c r="C191" s="158"/>
      <c r="D191" s="158"/>
      <c r="E191" s="158"/>
      <c r="F191" s="159"/>
      <c r="G191" s="158"/>
      <c r="H191" s="158"/>
      <c r="I191" s="158"/>
      <c r="J191" s="159"/>
      <c r="K191" s="161"/>
    </row>
    <row r="192" spans="1:16" ht="15.75" customHeight="1">
      <c r="A192" s="12" t="s">
        <v>368</v>
      </c>
      <c r="B192" s="158"/>
      <c r="C192" s="158"/>
      <c r="D192" s="158"/>
      <c r="E192" s="158"/>
      <c r="F192" s="159"/>
      <c r="G192" s="158"/>
      <c r="H192" s="158"/>
      <c r="I192" s="158"/>
      <c r="J192" s="159"/>
      <c r="K192" s="162"/>
      <c r="P192" s="68" t="s">
        <v>58</v>
      </c>
    </row>
  </sheetData>
  <sheetProtection/>
  <mergeCells count="20">
    <mergeCell ref="A6:P6"/>
    <mergeCell ref="A7:P7"/>
    <mergeCell ref="A10:A11"/>
    <mergeCell ref="B10:C10"/>
    <mergeCell ref="D10:D11"/>
    <mergeCell ref="E10:E11"/>
    <mergeCell ref="F10:F11"/>
    <mergeCell ref="G10:H10"/>
    <mergeCell ref="I10:I11"/>
    <mergeCell ref="J10:J11"/>
    <mergeCell ref="A12:P12"/>
    <mergeCell ref="A24:P24"/>
    <mergeCell ref="A36:P36"/>
    <mergeCell ref="A72:P72"/>
    <mergeCell ref="K10:K11"/>
    <mergeCell ref="L10:L11"/>
    <mergeCell ref="M10:M11"/>
    <mergeCell ref="N10:N11"/>
    <mergeCell ref="O10:O11"/>
    <mergeCell ref="P10:P11"/>
  </mergeCells>
  <printOptions horizontalCentered="1"/>
  <pageMargins left="0.1968503937007874" right="0.1968503937007874" top="0.1968503937007874" bottom="0.1968503937007874" header="0.1968503937007874" footer="0.11811023622047245"/>
  <pageSetup fitToHeight="15" horizontalDpi="600" verticalDpi="600" orientation="landscape" paperSize="9" scale="82"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tabColor indexed="10"/>
  </sheetPr>
  <dimension ref="A1:C41"/>
  <sheetViews>
    <sheetView view="pageBreakPreview" zoomScaleNormal="90" zoomScaleSheetLayoutView="100" zoomScalePageLayoutView="0" workbookViewId="0" topLeftCell="A1">
      <selection activeCell="A39" sqref="A39"/>
    </sheetView>
  </sheetViews>
  <sheetFormatPr defaultColWidth="9.140625" defaultRowHeight="12.75"/>
  <cols>
    <col min="1" max="1" width="114.421875" style="6" customWidth="1"/>
    <col min="2" max="3" width="18.140625" style="45" customWidth="1"/>
    <col min="4" max="16384" width="9.140625" style="1" customWidth="1"/>
  </cols>
  <sheetData>
    <row r="1" spans="1:3" ht="15" customHeight="1">
      <c r="A1" s="232" t="s">
        <v>72</v>
      </c>
      <c r="B1" s="233"/>
      <c r="C1" s="234"/>
    </row>
    <row r="2" spans="1:3" ht="14.25" thickBot="1">
      <c r="A2" s="2"/>
      <c r="B2" s="40"/>
      <c r="C2" s="67" t="s">
        <v>824</v>
      </c>
    </row>
    <row r="3" spans="1:3" ht="15.75" customHeight="1">
      <c r="A3" s="235" t="s">
        <v>31</v>
      </c>
      <c r="B3" s="237" t="s">
        <v>64</v>
      </c>
      <c r="C3" s="238"/>
    </row>
    <row r="4" spans="1:3" ht="17.25" customHeight="1" thickBot="1">
      <c r="A4" s="236"/>
      <c r="B4" s="51" t="s">
        <v>25</v>
      </c>
      <c r="C4" s="46" t="s">
        <v>32</v>
      </c>
    </row>
    <row r="5" spans="1:3" ht="16.5" customHeight="1" thickBot="1">
      <c r="A5" s="239" t="s">
        <v>62</v>
      </c>
      <c r="B5" s="240"/>
      <c r="C5" s="241"/>
    </row>
    <row r="6" spans="1:3" ht="12.75">
      <c r="A6" s="52" t="s">
        <v>74</v>
      </c>
      <c r="B6" s="56"/>
      <c r="C6" s="48"/>
    </row>
    <row r="7" spans="1:3" ht="12.75">
      <c r="A7" s="53" t="s">
        <v>370</v>
      </c>
      <c r="B7" s="57">
        <v>32000</v>
      </c>
      <c r="C7" s="41">
        <v>37760</v>
      </c>
    </row>
    <row r="8" spans="1:3" ht="12.75">
      <c r="A8" s="53" t="s">
        <v>82</v>
      </c>
      <c r="B8" s="57">
        <v>42000</v>
      </c>
      <c r="C8" s="41">
        <v>49560</v>
      </c>
    </row>
    <row r="9" spans="1:3" ht="12.75">
      <c r="A9" s="13" t="s">
        <v>75</v>
      </c>
      <c r="B9" s="57">
        <v>32000</v>
      </c>
      <c r="C9" s="41">
        <v>37760</v>
      </c>
    </row>
    <row r="10" spans="1:3" ht="12.75">
      <c r="A10" s="13" t="s">
        <v>76</v>
      </c>
      <c r="B10" s="57">
        <v>52000</v>
      </c>
      <c r="C10" s="41">
        <v>61360</v>
      </c>
    </row>
    <row r="11" spans="1:3" ht="12.75">
      <c r="A11" s="13" t="s">
        <v>402</v>
      </c>
      <c r="B11" s="57">
        <v>40000</v>
      </c>
      <c r="C11" s="41">
        <v>47200</v>
      </c>
    </row>
    <row r="12" spans="1:3" ht="12.75">
      <c r="A12" s="13" t="s">
        <v>592</v>
      </c>
      <c r="B12" s="57">
        <v>42000</v>
      </c>
      <c r="C12" s="41">
        <v>49560</v>
      </c>
    </row>
    <row r="13" spans="1:3" ht="12.75">
      <c r="A13" s="13" t="s">
        <v>593</v>
      </c>
      <c r="B13" s="57">
        <v>44000</v>
      </c>
      <c r="C13" s="41">
        <v>51920</v>
      </c>
    </row>
    <row r="14" spans="1:3" s="4" customFormat="1" ht="12.75">
      <c r="A14" s="3" t="s">
        <v>34</v>
      </c>
      <c r="B14" s="58">
        <v>12000</v>
      </c>
      <c r="C14" s="42">
        <v>14160</v>
      </c>
    </row>
    <row r="15" spans="1:3" s="4" customFormat="1" ht="12.75">
      <c r="A15" s="5" t="s">
        <v>11</v>
      </c>
      <c r="B15" s="58">
        <v>5000</v>
      </c>
      <c r="C15" s="42">
        <v>5900</v>
      </c>
    </row>
    <row r="16" spans="1:3" s="4" customFormat="1" ht="12.75">
      <c r="A16" s="54" t="s">
        <v>822</v>
      </c>
      <c r="B16" s="58">
        <v>26700</v>
      </c>
      <c r="C16" s="43">
        <v>31506</v>
      </c>
    </row>
    <row r="17" spans="1:3" s="4" customFormat="1" ht="12.75">
      <c r="A17" s="54" t="s">
        <v>823</v>
      </c>
      <c r="B17" s="58">
        <v>17600</v>
      </c>
      <c r="C17" s="43">
        <v>20768</v>
      </c>
    </row>
    <row r="18" spans="1:3" s="4" customFormat="1" ht="12.75">
      <c r="A18" s="5" t="s">
        <v>591</v>
      </c>
      <c r="B18" s="58">
        <v>35000</v>
      </c>
      <c r="C18" s="43">
        <v>41300</v>
      </c>
    </row>
    <row r="19" spans="1:3" s="47" customFormat="1" ht="12.75">
      <c r="A19" s="3" t="s">
        <v>223</v>
      </c>
      <c r="B19" s="58"/>
      <c r="C19" s="42"/>
    </row>
    <row r="20" spans="1:3" s="4" customFormat="1" ht="12.75">
      <c r="A20" s="3" t="s">
        <v>222</v>
      </c>
      <c r="B20" s="58">
        <v>97500</v>
      </c>
      <c r="C20" s="42">
        <v>115050</v>
      </c>
    </row>
    <row r="21" spans="1:3" s="4" customFormat="1" ht="12.75">
      <c r="A21" s="3" t="s">
        <v>10</v>
      </c>
      <c r="B21" s="59"/>
      <c r="C21" s="43"/>
    </row>
    <row r="22" spans="1:3" s="4" customFormat="1" ht="12.75">
      <c r="A22" s="13" t="s">
        <v>8</v>
      </c>
      <c r="B22" s="59">
        <v>83000</v>
      </c>
      <c r="C22" s="43">
        <v>97940</v>
      </c>
    </row>
    <row r="23" spans="1:3" s="4" customFormat="1" ht="13.5" thickBot="1">
      <c r="A23" s="55" t="s">
        <v>9</v>
      </c>
      <c r="B23" s="60">
        <v>44000</v>
      </c>
      <c r="C23" s="44">
        <v>51920</v>
      </c>
    </row>
    <row r="24" spans="1:3" s="4" customFormat="1" ht="15.75" customHeight="1" thickBot="1">
      <c r="A24" s="242" t="s">
        <v>63</v>
      </c>
      <c r="B24" s="243"/>
      <c r="C24" s="244"/>
    </row>
    <row r="25" spans="1:3" s="4" customFormat="1" ht="12.75">
      <c r="A25" s="49" t="s">
        <v>33</v>
      </c>
      <c r="B25" s="56">
        <v>6000</v>
      </c>
      <c r="C25" s="50">
        <v>7080</v>
      </c>
    </row>
    <row r="26" spans="1:3" s="4" customFormat="1" ht="12.75">
      <c r="A26" s="5" t="s">
        <v>67</v>
      </c>
      <c r="B26" s="58">
        <v>107000</v>
      </c>
      <c r="C26" s="42">
        <v>126260</v>
      </c>
    </row>
    <row r="27" spans="1:3" s="4" customFormat="1" ht="12.75">
      <c r="A27" s="5" t="s">
        <v>256</v>
      </c>
      <c r="B27" s="58">
        <v>8000</v>
      </c>
      <c r="C27" s="42">
        <v>9440</v>
      </c>
    </row>
    <row r="28" spans="1:3" s="4" customFormat="1" ht="12.75">
      <c r="A28" s="5" t="s">
        <v>59</v>
      </c>
      <c r="B28" s="58"/>
      <c r="C28" s="42"/>
    </row>
    <row r="29" spans="1:3" s="4" customFormat="1" ht="12.75">
      <c r="A29" s="13" t="s">
        <v>60</v>
      </c>
      <c r="B29" s="58">
        <v>4600</v>
      </c>
      <c r="C29" s="42">
        <v>5428</v>
      </c>
    </row>
    <row r="30" spans="1:3" s="4" customFormat="1" ht="12.75">
      <c r="A30" s="13" t="s">
        <v>61</v>
      </c>
      <c r="B30" s="58">
        <v>18400</v>
      </c>
      <c r="C30" s="42">
        <v>21712</v>
      </c>
    </row>
    <row r="31" spans="1:3" s="4" customFormat="1" ht="12.75">
      <c r="A31" s="5" t="s">
        <v>77</v>
      </c>
      <c r="B31" s="58"/>
      <c r="C31" s="42"/>
    </row>
    <row r="32" spans="1:3" s="4" customFormat="1" ht="12.75">
      <c r="A32" s="5" t="s">
        <v>243</v>
      </c>
      <c r="B32" s="58">
        <v>16000</v>
      </c>
      <c r="C32" s="42">
        <v>18880</v>
      </c>
    </row>
    <row r="33" spans="1:3" ht="12.75">
      <c r="A33" s="13" t="s">
        <v>78</v>
      </c>
      <c r="B33" s="57">
        <v>9000</v>
      </c>
      <c r="C33" s="41">
        <v>10620</v>
      </c>
    </row>
    <row r="34" spans="1:3" ht="12.75">
      <c r="A34" s="13" t="s">
        <v>79</v>
      </c>
      <c r="B34" s="57">
        <v>7000</v>
      </c>
      <c r="C34" s="41">
        <v>8260</v>
      </c>
    </row>
    <row r="35" spans="1:3" ht="12.75">
      <c r="A35" s="2" t="s">
        <v>174</v>
      </c>
      <c r="B35" s="57"/>
      <c r="C35" s="41"/>
    </row>
    <row r="36" spans="1:3" ht="12.75">
      <c r="A36" s="2" t="s">
        <v>244</v>
      </c>
      <c r="B36" s="57">
        <v>10000</v>
      </c>
      <c r="C36" s="41">
        <v>11800</v>
      </c>
    </row>
    <row r="37" spans="1:3" s="4" customFormat="1" ht="12.75">
      <c r="A37" s="5" t="s">
        <v>595</v>
      </c>
      <c r="B37" s="58"/>
      <c r="C37" s="42"/>
    </row>
    <row r="38" spans="1:3" s="4" customFormat="1" ht="12.75">
      <c r="A38" s="5" t="s">
        <v>825</v>
      </c>
      <c r="B38" s="58">
        <v>15000</v>
      </c>
      <c r="C38" s="42">
        <v>17700</v>
      </c>
    </row>
    <row r="39" spans="1:3" s="4" customFormat="1" ht="25.5">
      <c r="A39" s="61" t="s">
        <v>587</v>
      </c>
      <c r="B39" s="58">
        <v>91100</v>
      </c>
      <c r="C39" s="42">
        <v>107498</v>
      </c>
    </row>
    <row r="40" spans="1:3" s="4" customFormat="1" ht="26.25" thickBot="1">
      <c r="A40" s="62" t="s">
        <v>588</v>
      </c>
      <c r="B40" s="63">
        <v>56200</v>
      </c>
      <c r="C40" s="64">
        <v>66316</v>
      </c>
    </row>
    <row r="41" spans="1:3" s="4" customFormat="1" ht="12.75">
      <c r="A41" s="65" t="s">
        <v>219</v>
      </c>
      <c r="B41" s="66"/>
      <c r="C41" s="66"/>
    </row>
  </sheetData>
  <sheetProtection/>
  <mergeCells count="5">
    <mergeCell ref="A1:C1"/>
    <mergeCell ref="A3:A4"/>
    <mergeCell ref="B3:C3"/>
    <mergeCell ref="A5:C5"/>
    <mergeCell ref="A24:C24"/>
  </mergeCells>
  <printOptions horizontalCentered="1"/>
  <pageMargins left="0.3937007874015748" right="0.1968503937007874" top="0.1968503937007874" bottom="0.1968503937007874" header="0.31496062992125984" footer="0.03937007874015748"/>
  <pageSetup firstPageNumber="27" useFirstPageNumber="1" fitToHeight="2" horizontalDpi="600" verticalDpi="600" orientation="landscape" paperSize="9" scale="83"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sheetPr>
    <tabColor indexed="36"/>
    <pageSetUpPr fitToPage="1"/>
  </sheetPr>
  <dimension ref="A1:R405"/>
  <sheetViews>
    <sheetView view="pageBreakPreview" zoomScale="84" zoomScaleSheetLayoutView="84"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U4" sqref="U4"/>
    </sheetView>
  </sheetViews>
  <sheetFormatPr defaultColWidth="9.140625" defaultRowHeight="12.75"/>
  <cols>
    <col min="1" max="1" width="18.00390625" style="7" customWidth="1"/>
    <col min="2" max="2" width="11.140625" style="69" customWidth="1"/>
    <col min="3" max="3" width="12.57421875" style="70" customWidth="1"/>
    <col min="4" max="4" width="8.28125" style="71" customWidth="1"/>
    <col min="5" max="5" width="11.28125" style="70" customWidth="1"/>
    <col min="6" max="6" width="6.421875" style="72" customWidth="1"/>
    <col min="7" max="7" width="4.7109375" style="70" customWidth="1"/>
    <col min="8" max="8" width="6.28125" style="71" customWidth="1"/>
    <col min="9" max="10" width="6.421875" style="73" customWidth="1"/>
    <col min="11" max="11" width="6.8515625" style="73" customWidth="1"/>
    <col min="12" max="12" width="5.140625" style="72" customWidth="1"/>
    <col min="13" max="13" width="7.421875" style="74" customWidth="1"/>
    <col min="14" max="14" width="6.57421875" style="72" customWidth="1"/>
    <col min="15" max="15" width="10.8515625" style="72" bestFit="1" customWidth="1"/>
    <col min="16" max="16" width="8.28125" style="72" customWidth="1"/>
    <col min="17" max="17" width="8.57421875" style="72" customWidth="1"/>
    <col min="18" max="18" width="53.8515625" style="157" customWidth="1"/>
    <col min="19" max="16384" width="9.140625" style="76" customWidth="1"/>
  </cols>
  <sheetData>
    <row r="1" spans="1:18" ht="18.75">
      <c r="A1" s="68" t="s">
        <v>40</v>
      </c>
      <c r="R1" s="75" t="s">
        <v>22</v>
      </c>
    </row>
    <row r="2" ht="14.25" thickBot="1">
      <c r="R2" s="77" t="s">
        <v>824</v>
      </c>
    </row>
    <row r="3" spans="1:18" s="78" customFormat="1" ht="30" customHeight="1" thickBot="1">
      <c r="A3" s="218" t="s">
        <v>73</v>
      </c>
      <c r="B3" s="220" t="s">
        <v>498</v>
      </c>
      <c r="C3" s="245"/>
      <c r="D3" s="252" t="s">
        <v>0</v>
      </c>
      <c r="E3" s="253"/>
      <c r="F3" s="246" t="s">
        <v>84</v>
      </c>
      <c r="G3" s="222" t="s">
        <v>19</v>
      </c>
      <c r="H3" s="224" t="s">
        <v>41</v>
      </c>
      <c r="I3" s="226" t="s">
        <v>42</v>
      </c>
      <c r="J3" s="227"/>
      <c r="K3" s="228" t="s">
        <v>43</v>
      </c>
      <c r="L3" s="211" t="s">
        <v>89</v>
      </c>
      <c r="M3" s="209" t="s">
        <v>66</v>
      </c>
      <c r="N3" s="211" t="s">
        <v>88</v>
      </c>
      <c r="O3" s="213" t="s">
        <v>44</v>
      </c>
      <c r="P3" s="213" t="s">
        <v>45</v>
      </c>
      <c r="Q3" s="213" t="s">
        <v>21</v>
      </c>
      <c r="R3" s="215" t="s">
        <v>46</v>
      </c>
    </row>
    <row r="4" spans="1:18" s="78" customFormat="1" ht="53.25" customHeight="1" thickBot="1">
      <c r="A4" s="219"/>
      <c r="B4" s="79" t="s">
        <v>600</v>
      </c>
      <c r="C4" s="80" t="s">
        <v>621</v>
      </c>
      <c r="D4" s="81" t="s">
        <v>83</v>
      </c>
      <c r="E4" s="82" t="s">
        <v>1</v>
      </c>
      <c r="F4" s="247"/>
      <c r="G4" s="223"/>
      <c r="H4" s="225"/>
      <c r="I4" s="83" t="s">
        <v>87</v>
      </c>
      <c r="J4" s="83" t="s">
        <v>585</v>
      </c>
      <c r="K4" s="229"/>
      <c r="L4" s="212"/>
      <c r="M4" s="210"/>
      <c r="N4" s="212"/>
      <c r="O4" s="214"/>
      <c r="P4" s="214"/>
      <c r="Q4" s="214"/>
      <c r="R4" s="216"/>
    </row>
    <row r="5" spans="1:18" s="25" customFormat="1" ht="15.75" customHeight="1" thickBot="1">
      <c r="A5" s="248" t="s">
        <v>26</v>
      </c>
      <c r="B5" s="249"/>
      <c r="C5" s="249"/>
      <c r="D5" s="249"/>
      <c r="E5" s="249"/>
      <c r="F5" s="249"/>
      <c r="G5" s="249"/>
      <c r="H5" s="249"/>
      <c r="I5" s="249"/>
      <c r="J5" s="249"/>
      <c r="K5" s="249"/>
      <c r="L5" s="249"/>
      <c r="M5" s="249"/>
      <c r="N5" s="249"/>
      <c r="O5" s="249"/>
      <c r="P5" s="249"/>
      <c r="Q5" s="249"/>
      <c r="R5" s="250"/>
    </row>
    <row r="6" spans="1:18" s="14" customFormat="1" ht="51">
      <c r="A6" s="186" t="s">
        <v>251</v>
      </c>
      <c r="B6" s="169">
        <v>2231000</v>
      </c>
      <c r="C6" s="187">
        <v>2231000</v>
      </c>
      <c r="D6" s="171">
        <f>C6/B6</f>
        <v>1</v>
      </c>
      <c r="E6" s="84">
        <v>0</v>
      </c>
      <c r="F6" s="188" t="s">
        <v>38</v>
      </c>
      <c r="G6" s="169">
        <v>2</v>
      </c>
      <c r="H6" s="171">
        <v>5.92</v>
      </c>
      <c r="I6" s="172">
        <v>245</v>
      </c>
      <c r="J6" s="172">
        <v>242</v>
      </c>
      <c r="K6" s="172" t="s">
        <v>85</v>
      </c>
      <c r="L6" s="170">
        <v>4.22</v>
      </c>
      <c r="M6" s="173">
        <v>9.3</v>
      </c>
      <c r="N6" s="170">
        <v>1</v>
      </c>
      <c r="O6" s="170" t="s">
        <v>51</v>
      </c>
      <c r="P6" s="170">
        <v>210</v>
      </c>
      <c r="Q6" s="170" t="s">
        <v>52</v>
      </c>
      <c r="R6" s="174" t="s">
        <v>727</v>
      </c>
    </row>
    <row r="7" spans="1:18" s="14" customFormat="1" ht="51">
      <c r="A7" s="15" t="s">
        <v>113</v>
      </c>
      <c r="B7" s="16">
        <v>2293000</v>
      </c>
      <c r="C7" s="17">
        <v>2293000</v>
      </c>
      <c r="D7" s="20">
        <f aca="true" t="shared" si="0" ref="D7:D70">C7/B7</f>
        <v>1</v>
      </c>
      <c r="E7" s="18">
        <v>0</v>
      </c>
      <c r="F7" s="19" t="s">
        <v>38</v>
      </c>
      <c r="G7" s="16">
        <v>2</v>
      </c>
      <c r="H7" s="20">
        <v>5.77</v>
      </c>
      <c r="I7" s="21">
        <v>245</v>
      </c>
      <c r="J7" s="21">
        <v>242</v>
      </c>
      <c r="K7" s="21" t="s">
        <v>85</v>
      </c>
      <c r="L7" s="22">
        <v>4.22</v>
      </c>
      <c r="M7" s="23">
        <v>39.9</v>
      </c>
      <c r="N7" s="22">
        <v>1</v>
      </c>
      <c r="O7" s="22" t="s">
        <v>51</v>
      </c>
      <c r="P7" s="22">
        <v>210</v>
      </c>
      <c r="Q7" s="22" t="s">
        <v>52</v>
      </c>
      <c r="R7" s="24" t="s">
        <v>728</v>
      </c>
    </row>
    <row r="8" spans="1:18" s="14" customFormat="1" ht="51">
      <c r="A8" s="15" t="s">
        <v>264</v>
      </c>
      <c r="B8" s="16">
        <v>2249000</v>
      </c>
      <c r="C8" s="17">
        <v>2249000</v>
      </c>
      <c r="D8" s="20">
        <f t="shared" si="0"/>
        <v>1</v>
      </c>
      <c r="E8" s="18">
        <v>0</v>
      </c>
      <c r="F8" s="19" t="s">
        <v>38</v>
      </c>
      <c r="G8" s="16">
        <v>2</v>
      </c>
      <c r="H8" s="20">
        <v>5.77</v>
      </c>
      <c r="I8" s="21">
        <v>245</v>
      </c>
      <c r="J8" s="21">
        <v>242</v>
      </c>
      <c r="K8" s="21" t="s">
        <v>85</v>
      </c>
      <c r="L8" s="22">
        <v>4.22</v>
      </c>
      <c r="M8" s="23">
        <v>11</v>
      </c>
      <c r="N8" s="22">
        <v>1</v>
      </c>
      <c r="O8" s="22" t="s">
        <v>51</v>
      </c>
      <c r="P8" s="22">
        <v>210</v>
      </c>
      <c r="Q8" s="22" t="s">
        <v>52</v>
      </c>
      <c r="R8" s="24" t="s">
        <v>729</v>
      </c>
    </row>
    <row r="9" spans="1:18" s="14" customFormat="1" ht="51">
      <c r="A9" s="15" t="s">
        <v>231</v>
      </c>
      <c r="B9" s="16">
        <v>2313000</v>
      </c>
      <c r="C9" s="17">
        <v>2313000</v>
      </c>
      <c r="D9" s="20">
        <f t="shared" si="0"/>
        <v>1</v>
      </c>
      <c r="E9" s="18">
        <v>0</v>
      </c>
      <c r="F9" s="19" t="s">
        <v>38</v>
      </c>
      <c r="G9" s="16">
        <v>2</v>
      </c>
      <c r="H9" s="20">
        <v>5.77</v>
      </c>
      <c r="I9" s="21">
        <v>245</v>
      </c>
      <c r="J9" s="21">
        <v>242</v>
      </c>
      <c r="K9" s="21" t="s">
        <v>85</v>
      </c>
      <c r="L9" s="22">
        <v>4.22</v>
      </c>
      <c r="M9" s="23">
        <v>39.9</v>
      </c>
      <c r="N9" s="22">
        <v>1</v>
      </c>
      <c r="O9" s="22" t="s">
        <v>51</v>
      </c>
      <c r="P9" s="22">
        <v>210</v>
      </c>
      <c r="Q9" s="22" t="s">
        <v>52</v>
      </c>
      <c r="R9" s="24" t="s">
        <v>730</v>
      </c>
    </row>
    <row r="10" spans="1:18" s="14" customFormat="1" ht="51">
      <c r="A10" s="15" t="s">
        <v>196</v>
      </c>
      <c r="B10" s="16">
        <v>2675000</v>
      </c>
      <c r="C10" s="17">
        <v>2675000</v>
      </c>
      <c r="D10" s="20">
        <f t="shared" si="0"/>
        <v>1</v>
      </c>
      <c r="E10" s="18">
        <v>0</v>
      </c>
      <c r="F10" s="85" t="s">
        <v>35</v>
      </c>
      <c r="G10" s="16">
        <v>1</v>
      </c>
      <c r="H10" s="20">
        <v>11.22</v>
      </c>
      <c r="I10" s="16">
        <v>300</v>
      </c>
      <c r="J10" s="16">
        <v>300</v>
      </c>
      <c r="K10" s="21" t="s">
        <v>68</v>
      </c>
      <c r="L10" s="16">
        <v>5.94</v>
      </c>
      <c r="M10" s="23">
        <v>27.5</v>
      </c>
      <c r="N10" s="16">
        <v>1</v>
      </c>
      <c r="O10" s="16" t="s">
        <v>175</v>
      </c>
      <c r="P10" s="16" t="s">
        <v>50</v>
      </c>
      <c r="Q10" s="16" t="s">
        <v>48</v>
      </c>
      <c r="R10" s="166" t="s">
        <v>699</v>
      </c>
    </row>
    <row r="11" spans="1:18" s="14" customFormat="1" ht="51">
      <c r="A11" s="15" t="s">
        <v>112</v>
      </c>
      <c r="B11" s="16">
        <v>2779000</v>
      </c>
      <c r="C11" s="17">
        <v>2779000</v>
      </c>
      <c r="D11" s="20">
        <f t="shared" si="0"/>
        <v>1</v>
      </c>
      <c r="E11" s="18">
        <v>0</v>
      </c>
      <c r="F11" s="19" t="s">
        <v>35</v>
      </c>
      <c r="G11" s="16">
        <v>1</v>
      </c>
      <c r="H11" s="20">
        <v>11.22</v>
      </c>
      <c r="I11" s="21">
        <v>300</v>
      </c>
      <c r="J11" s="21">
        <v>300</v>
      </c>
      <c r="K11" s="21" t="s">
        <v>68</v>
      </c>
      <c r="L11" s="22">
        <v>5.94</v>
      </c>
      <c r="M11" s="23">
        <v>27.5</v>
      </c>
      <c r="N11" s="22">
        <v>1</v>
      </c>
      <c r="O11" s="22" t="s">
        <v>175</v>
      </c>
      <c r="P11" s="22" t="s">
        <v>50</v>
      </c>
      <c r="Q11" s="22" t="s">
        <v>48</v>
      </c>
      <c r="R11" s="24" t="s">
        <v>700</v>
      </c>
    </row>
    <row r="12" spans="1:18" s="14" customFormat="1" ht="51">
      <c r="A12" s="15" t="s">
        <v>444</v>
      </c>
      <c r="B12" s="16">
        <v>2595000</v>
      </c>
      <c r="C12" s="17">
        <v>2595000</v>
      </c>
      <c r="D12" s="20">
        <f t="shared" si="0"/>
        <v>1</v>
      </c>
      <c r="E12" s="18">
        <v>0</v>
      </c>
      <c r="F12" s="19" t="s">
        <v>35</v>
      </c>
      <c r="G12" s="16">
        <v>1</v>
      </c>
      <c r="H12" s="20">
        <v>11.22</v>
      </c>
      <c r="I12" s="21">
        <v>300</v>
      </c>
      <c r="J12" s="21">
        <v>300</v>
      </c>
      <c r="K12" s="21">
        <v>154</v>
      </c>
      <c r="L12" s="22">
        <v>6.53</v>
      </c>
      <c r="M12" s="23">
        <v>27.5</v>
      </c>
      <c r="N12" s="22">
        <v>1</v>
      </c>
      <c r="O12" s="22" t="s">
        <v>175</v>
      </c>
      <c r="P12" s="22" t="s">
        <v>50</v>
      </c>
      <c r="Q12" s="22" t="s">
        <v>48</v>
      </c>
      <c r="R12" s="24" t="s">
        <v>699</v>
      </c>
    </row>
    <row r="13" spans="1:18" s="14" customFormat="1" ht="51">
      <c r="A13" s="15" t="s">
        <v>445</v>
      </c>
      <c r="B13" s="16">
        <v>2699000</v>
      </c>
      <c r="C13" s="17">
        <v>2699000</v>
      </c>
      <c r="D13" s="20">
        <f t="shared" si="0"/>
        <v>1</v>
      </c>
      <c r="E13" s="18">
        <v>0</v>
      </c>
      <c r="F13" s="19" t="s">
        <v>35</v>
      </c>
      <c r="G13" s="16">
        <v>1</v>
      </c>
      <c r="H13" s="20">
        <v>11.22</v>
      </c>
      <c r="I13" s="21">
        <v>300</v>
      </c>
      <c r="J13" s="21">
        <v>300</v>
      </c>
      <c r="K13" s="21">
        <v>154</v>
      </c>
      <c r="L13" s="22">
        <v>6.53</v>
      </c>
      <c r="M13" s="23">
        <v>27.5</v>
      </c>
      <c r="N13" s="22">
        <v>1</v>
      </c>
      <c r="O13" s="22" t="s">
        <v>175</v>
      </c>
      <c r="P13" s="22" t="s">
        <v>50</v>
      </c>
      <c r="Q13" s="22" t="s">
        <v>48</v>
      </c>
      <c r="R13" s="24" t="s">
        <v>701</v>
      </c>
    </row>
    <row r="14" spans="1:18" s="14" customFormat="1" ht="51">
      <c r="A14" s="15" t="s">
        <v>207</v>
      </c>
      <c r="B14" s="16">
        <v>2014000</v>
      </c>
      <c r="C14" s="17">
        <v>2014000</v>
      </c>
      <c r="D14" s="20">
        <f t="shared" si="0"/>
        <v>1</v>
      </c>
      <c r="E14" s="18">
        <v>0</v>
      </c>
      <c r="F14" s="19" t="s">
        <v>38</v>
      </c>
      <c r="G14" s="16">
        <v>2</v>
      </c>
      <c r="H14" s="20">
        <v>7.5</v>
      </c>
      <c r="I14" s="21">
        <v>185</v>
      </c>
      <c r="J14" s="21">
        <v>177</v>
      </c>
      <c r="K14" s="21" t="s">
        <v>85</v>
      </c>
      <c r="L14" s="22">
        <v>6.53</v>
      </c>
      <c r="M14" s="23">
        <v>9.3</v>
      </c>
      <c r="N14" s="22" t="s">
        <v>49</v>
      </c>
      <c r="O14" s="22" t="s">
        <v>3</v>
      </c>
      <c r="P14" s="22">
        <v>350</v>
      </c>
      <c r="Q14" s="22" t="s">
        <v>49</v>
      </c>
      <c r="R14" s="24" t="s">
        <v>812</v>
      </c>
    </row>
    <row r="15" spans="1:18" s="14" customFormat="1" ht="51">
      <c r="A15" s="15" t="s">
        <v>195</v>
      </c>
      <c r="B15" s="16">
        <v>2074000</v>
      </c>
      <c r="C15" s="17">
        <v>2074000</v>
      </c>
      <c r="D15" s="20">
        <f t="shared" si="0"/>
        <v>1</v>
      </c>
      <c r="E15" s="18">
        <v>0</v>
      </c>
      <c r="F15" s="19" t="s">
        <v>38</v>
      </c>
      <c r="G15" s="16">
        <v>2</v>
      </c>
      <c r="H15" s="20">
        <v>7.25</v>
      </c>
      <c r="I15" s="21">
        <v>245</v>
      </c>
      <c r="J15" s="21">
        <v>242</v>
      </c>
      <c r="K15" s="21" t="s">
        <v>85</v>
      </c>
      <c r="L15" s="22">
        <v>6.53</v>
      </c>
      <c r="M15" s="23">
        <v>9.3</v>
      </c>
      <c r="N15" s="22" t="s">
        <v>49</v>
      </c>
      <c r="O15" s="22" t="s">
        <v>3</v>
      </c>
      <c r="P15" s="22">
        <v>350</v>
      </c>
      <c r="Q15" s="22" t="s">
        <v>49</v>
      </c>
      <c r="R15" s="24" t="s">
        <v>811</v>
      </c>
    </row>
    <row r="16" spans="1:18" s="14" customFormat="1" ht="51">
      <c r="A16" s="86" t="s">
        <v>108</v>
      </c>
      <c r="B16" s="87">
        <v>2599000</v>
      </c>
      <c r="C16" s="88">
        <v>2599000</v>
      </c>
      <c r="D16" s="20">
        <f t="shared" si="0"/>
        <v>1</v>
      </c>
      <c r="E16" s="89">
        <v>0</v>
      </c>
      <c r="F16" s="90" t="s">
        <v>36</v>
      </c>
      <c r="G16" s="87">
        <v>1</v>
      </c>
      <c r="H16" s="91">
        <v>4.07</v>
      </c>
      <c r="I16" s="92">
        <v>260</v>
      </c>
      <c r="J16" s="92">
        <v>260</v>
      </c>
      <c r="K16" s="92" t="s">
        <v>68</v>
      </c>
      <c r="L16" s="93">
        <v>5.94</v>
      </c>
      <c r="M16" s="94">
        <v>21.7</v>
      </c>
      <c r="N16" s="93">
        <v>1</v>
      </c>
      <c r="O16" s="93" t="s">
        <v>65</v>
      </c>
      <c r="P16" s="93" t="s">
        <v>54</v>
      </c>
      <c r="Q16" s="93" t="s">
        <v>48</v>
      </c>
      <c r="R16" s="95" t="s">
        <v>694</v>
      </c>
    </row>
    <row r="17" spans="1:18" s="14" customFormat="1" ht="38.25">
      <c r="A17" s="15" t="s">
        <v>303</v>
      </c>
      <c r="B17" s="16">
        <v>2775000</v>
      </c>
      <c r="C17" s="17">
        <v>2775000</v>
      </c>
      <c r="D17" s="20">
        <f t="shared" si="0"/>
        <v>1</v>
      </c>
      <c r="E17" s="18">
        <v>0</v>
      </c>
      <c r="F17" s="19" t="s">
        <v>36</v>
      </c>
      <c r="G17" s="16">
        <v>1</v>
      </c>
      <c r="H17" s="20">
        <v>4.47</v>
      </c>
      <c r="I17" s="21">
        <v>275</v>
      </c>
      <c r="J17" s="21">
        <v>277</v>
      </c>
      <c r="K17" s="21" t="s">
        <v>68</v>
      </c>
      <c r="L17" s="22">
        <v>5.94</v>
      </c>
      <c r="M17" s="23">
        <v>21.7</v>
      </c>
      <c r="N17" s="22">
        <v>1</v>
      </c>
      <c r="O17" s="22" t="s">
        <v>65</v>
      </c>
      <c r="P17" s="22" t="s">
        <v>54</v>
      </c>
      <c r="Q17" s="22" t="s">
        <v>48</v>
      </c>
      <c r="R17" s="24" t="s">
        <v>696</v>
      </c>
    </row>
    <row r="18" spans="1:18" s="14" customFormat="1" ht="51">
      <c r="A18" s="15" t="s">
        <v>109</v>
      </c>
      <c r="B18" s="16">
        <v>2492000</v>
      </c>
      <c r="C18" s="17">
        <v>2492000</v>
      </c>
      <c r="D18" s="20">
        <f t="shared" si="0"/>
        <v>1</v>
      </c>
      <c r="E18" s="18">
        <v>0</v>
      </c>
      <c r="F18" s="19" t="s">
        <v>36</v>
      </c>
      <c r="G18" s="16">
        <v>1</v>
      </c>
      <c r="H18" s="20">
        <v>4.07</v>
      </c>
      <c r="I18" s="21">
        <v>260</v>
      </c>
      <c r="J18" s="21">
        <v>260</v>
      </c>
      <c r="K18" s="21" t="s">
        <v>68</v>
      </c>
      <c r="L18" s="22">
        <v>5.94</v>
      </c>
      <c r="M18" s="23">
        <v>21.7</v>
      </c>
      <c r="N18" s="22">
        <v>1</v>
      </c>
      <c r="O18" s="22" t="s">
        <v>175</v>
      </c>
      <c r="P18" s="22" t="s">
        <v>54</v>
      </c>
      <c r="Q18" s="22" t="s">
        <v>48</v>
      </c>
      <c r="R18" s="24" t="s">
        <v>695</v>
      </c>
    </row>
    <row r="19" spans="1:18" s="14" customFormat="1" ht="51">
      <c r="A19" s="15" t="s">
        <v>211</v>
      </c>
      <c r="B19" s="16">
        <v>3085000</v>
      </c>
      <c r="C19" s="17">
        <v>3085000</v>
      </c>
      <c r="D19" s="20">
        <f t="shared" si="0"/>
        <v>1</v>
      </c>
      <c r="E19" s="18">
        <v>0</v>
      </c>
      <c r="F19" s="19" t="s">
        <v>38</v>
      </c>
      <c r="G19" s="16">
        <v>2</v>
      </c>
      <c r="H19" s="20">
        <v>7.5</v>
      </c>
      <c r="I19" s="21">
        <v>300</v>
      </c>
      <c r="J19" s="21">
        <v>298</v>
      </c>
      <c r="K19" s="21" t="s">
        <v>68</v>
      </c>
      <c r="L19" s="22">
        <v>3.9</v>
      </c>
      <c r="M19" s="23">
        <v>50.5</v>
      </c>
      <c r="N19" s="22">
        <v>1</v>
      </c>
      <c r="O19" s="22" t="s">
        <v>7</v>
      </c>
      <c r="P19" s="22">
        <v>350</v>
      </c>
      <c r="Q19" s="22" t="s">
        <v>52</v>
      </c>
      <c r="R19" s="24" t="s">
        <v>813</v>
      </c>
    </row>
    <row r="20" spans="1:18" s="14" customFormat="1" ht="51">
      <c r="A20" s="15" t="s">
        <v>212</v>
      </c>
      <c r="B20" s="16">
        <v>3073000</v>
      </c>
      <c r="C20" s="17">
        <v>3073000</v>
      </c>
      <c r="D20" s="20">
        <f t="shared" si="0"/>
        <v>1</v>
      </c>
      <c r="E20" s="18">
        <v>0</v>
      </c>
      <c r="F20" s="19" t="s">
        <v>38</v>
      </c>
      <c r="G20" s="16">
        <v>2</v>
      </c>
      <c r="H20" s="20">
        <v>7.5</v>
      </c>
      <c r="I20" s="21">
        <v>300</v>
      </c>
      <c r="J20" s="21">
        <v>298</v>
      </c>
      <c r="K20" s="21" t="s">
        <v>68</v>
      </c>
      <c r="L20" s="22">
        <v>3.9</v>
      </c>
      <c r="M20" s="23">
        <v>47.1</v>
      </c>
      <c r="N20" s="22">
        <v>1</v>
      </c>
      <c r="O20" s="22" t="s">
        <v>7</v>
      </c>
      <c r="P20" s="22">
        <v>350</v>
      </c>
      <c r="Q20" s="22" t="s">
        <v>52</v>
      </c>
      <c r="R20" s="24" t="s">
        <v>814</v>
      </c>
    </row>
    <row r="21" spans="1:18" s="14" customFormat="1" ht="51">
      <c r="A21" s="15" t="s">
        <v>110</v>
      </c>
      <c r="B21" s="16">
        <v>2706000</v>
      </c>
      <c r="C21" s="17">
        <v>2706000</v>
      </c>
      <c r="D21" s="20">
        <f t="shared" si="0"/>
        <v>1</v>
      </c>
      <c r="E21" s="18">
        <v>0</v>
      </c>
      <c r="F21" s="19" t="s">
        <v>35</v>
      </c>
      <c r="G21" s="16">
        <v>1</v>
      </c>
      <c r="H21" s="20">
        <v>7.32</v>
      </c>
      <c r="I21" s="21">
        <v>280</v>
      </c>
      <c r="J21" s="21">
        <v>280</v>
      </c>
      <c r="K21" s="21" t="s">
        <v>68</v>
      </c>
      <c r="L21" s="22">
        <v>5.94</v>
      </c>
      <c r="M21" s="23">
        <v>21.7</v>
      </c>
      <c r="N21" s="22">
        <v>1</v>
      </c>
      <c r="O21" s="22" t="s">
        <v>65</v>
      </c>
      <c r="P21" s="22" t="s">
        <v>54</v>
      </c>
      <c r="Q21" s="22" t="s">
        <v>48</v>
      </c>
      <c r="R21" s="24" t="s">
        <v>697</v>
      </c>
    </row>
    <row r="22" spans="1:18" s="14" customFormat="1" ht="51">
      <c r="A22" s="15" t="s">
        <v>111</v>
      </c>
      <c r="B22" s="16">
        <v>2602000</v>
      </c>
      <c r="C22" s="17">
        <v>2602000</v>
      </c>
      <c r="D22" s="20">
        <f t="shared" si="0"/>
        <v>1</v>
      </c>
      <c r="E22" s="18">
        <v>0</v>
      </c>
      <c r="F22" s="19" t="s">
        <v>35</v>
      </c>
      <c r="G22" s="16">
        <v>1</v>
      </c>
      <c r="H22" s="20">
        <v>7.32</v>
      </c>
      <c r="I22" s="21">
        <v>280</v>
      </c>
      <c r="J22" s="21">
        <v>280</v>
      </c>
      <c r="K22" s="21" t="s">
        <v>68</v>
      </c>
      <c r="L22" s="22">
        <v>5.94</v>
      </c>
      <c r="M22" s="23">
        <v>21.7</v>
      </c>
      <c r="N22" s="22">
        <v>1</v>
      </c>
      <c r="O22" s="22" t="s">
        <v>175</v>
      </c>
      <c r="P22" s="22" t="s">
        <v>54</v>
      </c>
      <c r="Q22" s="22" t="s">
        <v>48</v>
      </c>
      <c r="R22" s="24" t="s">
        <v>698</v>
      </c>
    </row>
    <row r="23" spans="1:18" s="14" customFormat="1" ht="51">
      <c r="A23" s="15" t="s">
        <v>265</v>
      </c>
      <c r="B23" s="16">
        <v>4268000</v>
      </c>
      <c r="C23" s="17">
        <v>4268000</v>
      </c>
      <c r="D23" s="20">
        <f t="shared" si="0"/>
        <v>1</v>
      </c>
      <c r="E23" s="18">
        <v>0</v>
      </c>
      <c r="F23" s="19" t="s">
        <v>23</v>
      </c>
      <c r="G23" s="16">
        <v>1</v>
      </c>
      <c r="H23" s="20">
        <v>14</v>
      </c>
      <c r="I23" s="21">
        <v>360</v>
      </c>
      <c r="J23" s="21">
        <v>360</v>
      </c>
      <c r="K23" s="21" t="s">
        <v>53</v>
      </c>
      <c r="L23" s="22">
        <v>6.53</v>
      </c>
      <c r="M23" s="23">
        <v>11</v>
      </c>
      <c r="N23" s="22">
        <v>1</v>
      </c>
      <c r="O23" s="22" t="s">
        <v>65</v>
      </c>
      <c r="P23" s="22" t="s">
        <v>54</v>
      </c>
      <c r="Q23" s="22" t="s">
        <v>48</v>
      </c>
      <c r="R23" s="24" t="s">
        <v>702</v>
      </c>
    </row>
    <row r="24" spans="1:18" s="14" customFormat="1" ht="51">
      <c r="A24" s="15" t="s">
        <v>90</v>
      </c>
      <c r="B24" s="16">
        <v>3216000</v>
      </c>
      <c r="C24" s="17">
        <v>3368000</v>
      </c>
      <c r="D24" s="20">
        <f t="shared" si="0"/>
        <v>1.0472636815920398</v>
      </c>
      <c r="E24" s="18">
        <v>152000</v>
      </c>
      <c r="F24" s="19" t="s">
        <v>37</v>
      </c>
      <c r="G24" s="16">
        <v>2</v>
      </c>
      <c r="H24" s="20">
        <v>14.1</v>
      </c>
      <c r="I24" s="21">
        <v>300</v>
      </c>
      <c r="J24" s="21">
        <v>298</v>
      </c>
      <c r="K24" s="21" t="s">
        <v>68</v>
      </c>
      <c r="L24" s="22">
        <v>5.94</v>
      </c>
      <c r="M24" s="23">
        <v>46.6</v>
      </c>
      <c r="N24" s="22">
        <v>1</v>
      </c>
      <c r="O24" s="22" t="s">
        <v>4</v>
      </c>
      <c r="P24" s="22">
        <v>500</v>
      </c>
      <c r="Q24" s="22" t="s">
        <v>52</v>
      </c>
      <c r="R24" s="24" t="s">
        <v>815</v>
      </c>
    </row>
    <row r="25" spans="1:18" s="14" customFormat="1" ht="51">
      <c r="A25" s="15" t="s">
        <v>471</v>
      </c>
      <c r="B25" s="16">
        <v>2986000</v>
      </c>
      <c r="C25" s="17">
        <v>3138000</v>
      </c>
      <c r="D25" s="20">
        <f t="shared" si="0"/>
        <v>1.0509042196918954</v>
      </c>
      <c r="E25" s="18">
        <v>152000</v>
      </c>
      <c r="F25" s="19" t="s">
        <v>37</v>
      </c>
      <c r="G25" s="16">
        <v>2</v>
      </c>
      <c r="H25" s="20">
        <v>14.1</v>
      </c>
      <c r="I25" s="21">
        <v>300</v>
      </c>
      <c r="J25" s="21">
        <v>307</v>
      </c>
      <c r="K25" s="21">
        <v>154</v>
      </c>
      <c r="L25" s="22">
        <v>5.43</v>
      </c>
      <c r="M25" s="23">
        <v>46.6</v>
      </c>
      <c r="N25" s="22">
        <v>1</v>
      </c>
      <c r="O25" s="22" t="s">
        <v>4</v>
      </c>
      <c r="P25" s="22">
        <v>500</v>
      </c>
      <c r="Q25" s="22" t="s">
        <v>52</v>
      </c>
      <c r="R25" s="24" t="s">
        <v>816</v>
      </c>
    </row>
    <row r="26" spans="1:18" s="14" customFormat="1" ht="51">
      <c r="A26" s="15" t="s">
        <v>484</v>
      </c>
      <c r="B26" s="16">
        <v>3294000</v>
      </c>
      <c r="C26" s="17">
        <v>3446000</v>
      </c>
      <c r="D26" s="20">
        <f t="shared" si="0"/>
        <v>1.0461445051608986</v>
      </c>
      <c r="E26" s="18">
        <v>152000</v>
      </c>
      <c r="F26" s="19" t="s">
        <v>37</v>
      </c>
      <c r="G26" s="16">
        <v>2</v>
      </c>
      <c r="H26" s="20">
        <v>14.1</v>
      </c>
      <c r="I26" s="21">
        <v>300</v>
      </c>
      <c r="J26" s="21">
        <v>298</v>
      </c>
      <c r="K26" s="21" t="s">
        <v>68</v>
      </c>
      <c r="L26" s="22">
        <v>5.94</v>
      </c>
      <c r="M26" s="23">
        <v>46.6</v>
      </c>
      <c r="N26" s="22">
        <v>1</v>
      </c>
      <c r="O26" s="22" t="s">
        <v>4</v>
      </c>
      <c r="P26" s="22">
        <v>500</v>
      </c>
      <c r="Q26" s="22" t="s">
        <v>52</v>
      </c>
      <c r="R26" s="24" t="s">
        <v>817</v>
      </c>
    </row>
    <row r="27" spans="1:18" s="14" customFormat="1" ht="51">
      <c r="A27" s="15" t="s">
        <v>472</v>
      </c>
      <c r="B27" s="16">
        <v>3064000</v>
      </c>
      <c r="C27" s="17">
        <v>3216000</v>
      </c>
      <c r="D27" s="20">
        <f t="shared" si="0"/>
        <v>1.0496083550913837</v>
      </c>
      <c r="E27" s="18">
        <v>152000</v>
      </c>
      <c r="F27" s="19" t="s">
        <v>37</v>
      </c>
      <c r="G27" s="16">
        <v>2</v>
      </c>
      <c r="H27" s="20">
        <v>14.1</v>
      </c>
      <c r="I27" s="21">
        <v>300</v>
      </c>
      <c r="J27" s="21">
        <v>307</v>
      </c>
      <c r="K27" s="21">
        <v>154</v>
      </c>
      <c r="L27" s="22">
        <v>5.43</v>
      </c>
      <c r="M27" s="23">
        <v>46.6</v>
      </c>
      <c r="N27" s="22">
        <v>1</v>
      </c>
      <c r="O27" s="22" t="s">
        <v>4</v>
      </c>
      <c r="P27" s="22">
        <v>500</v>
      </c>
      <c r="Q27" s="22" t="s">
        <v>52</v>
      </c>
      <c r="R27" s="24" t="s">
        <v>818</v>
      </c>
    </row>
    <row r="28" spans="1:18" s="14" customFormat="1" ht="51">
      <c r="A28" s="15" t="s">
        <v>204</v>
      </c>
      <c r="B28" s="16">
        <v>3052000</v>
      </c>
      <c r="C28" s="17">
        <v>3204000</v>
      </c>
      <c r="D28" s="20">
        <f t="shared" si="0"/>
        <v>1.0498034076015728</v>
      </c>
      <c r="E28" s="18">
        <v>152000</v>
      </c>
      <c r="F28" s="19" t="s">
        <v>37</v>
      </c>
      <c r="G28" s="16">
        <v>2</v>
      </c>
      <c r="H28" s="20">
        <v>11.19</v>
      </c>
      <c r="I28" s="21">
        <v>300</v>
      </c>
      <c r="J28" s="21">
        <v>298</v>
      </c>
      <c r="K28" s="21" t="s">
        <v>68</v>
      </c>
      <c r="L28" s="22">
        <v>5.43</v>
      </c>
      <c r="M28" s="23">
        <v>36.5</v>
      </c>
      <c r="N28" s="22">
        <v>1</v>
      </c>
      <c r="O28" s="22" t="s">
        <v>5</v>
      </c>
      <c r="P28" s="22">
        <v>500</v>
      </c>
      <c r="Q28" s="22" t="s">
        <v>52</v>
      </c>
      <c r="R28" s="24" t="s">
        <v>819</v>
      </c>
    </row>
    <row r="29" spans="1:18" s="14" customFormat="1" ht="38.25">
      <c r="A29" s="15" t="s">
        <v>473</v>
      </c>
      <c r="B29" s="16">
        <v>2822000</v>
      </c>
      <c r="C29" s="17">
        <v>2974000</v>
      </c>
      <c r="D29" s="20">
        <f t="shared" si="0"/>
        <v>1.0538625088589653</v>
      </c>
      <c r="E29" s="18">
        <v>152000</v>
      </c>
      <c r="F29" s="19" t="s">
        <v>37</v>
      </c>
      <c r="G29" s="16">
        <v>2</v>
      </c>
      <c r="H29" s="20">
        <v>11.19</v>
      </c>
      <c r="I29" s="21">
        <v>300</v>
      </c>
      <c r="J29" s="21">
        <v>307</v>
      </c>
      <c r="K29" s="21">
        <v>154</v>
      </c>
      <c r="L29" s="22">
        <v>5.43</v>
      </c>
      <c r="M29" s="23">
        <v>36.5</v>
      </c>
      <c r="N29" s="22">
        <v>1</v>
      </c>
      <c r="O29" s="22" t="s">
        <v>5</v>
      </c>
      <c r="P29" s="22">
        <v>500</v>
      </c>
      <c r="Q29" s="22" t="s">
        <v>52</v>
      </c>
      <c r="R29" s="24" t="s">
        <v>820</v>
      </c>
    </row>
    <row r="30" spans="1:18" s="14" customFormat="1" ht="76.5">
      <c r="A30" s="15" t="s">
        <v>483</v>
      </c>
      <c r="B30" s="16">
        <v>5118000</v>
      </c>
      <c r="C30" s="17">
        <v>5118000</v>
      </c>
      <c r="D30" s="20">
        <f t="shared" si="0"/>
        <v>1</v>
      </c>
      <c r="E30" s="18">
        <v>0</v>
      </c>
      <c r="F30" s="19" t="s">
        <v>37</v>
      </c>
      <c r="G30" s="16">
        <v>2</v>
      </c>
      <c r="H30" s="20">
        <v>14.5</v>
      </c>
      <c r="I30" s="21">
        <v>401</v>
      </c>
      <c r="J30" s="21">
        <v>401</v>
      </c>
      <c r="K30" s="21" t="s">
        <v>53</v>
      </c>
      <c r="L30" s="22">
        <v>3.727</v>
      </c>
      <c r="M30" s="23">
        <v>48.36</v>
      </c>
      <c r="N30" s="22">
        <v>1</v>
      </c>
      <c r="O30" s="22" t="s">
        <v>55</v>
      </c>
      <c r="P30" s="22">
        <v>400</v>
      </c>
      <c r="Q30" s="22" t="s">
        <v>52</v>
      </c>
      <c r="R30" s="24" t="s">
        <v>821</v>
      </c>
    </row>
    <row r="31" spans="1:18" s="14" customFormat="1" ht="51.75" thickBot="1">
      <c r="A31" s="15" t="s">
        <v>302</v>
      </c>
      <c r="B31" s="16">
        <v>6691000</v>
      </c>
      <c r="C31" s="17">
        <v>6691000</v>
      </c>
      <c r="D31" s="111">
        <f t="shared" si="0"/>
        <v>1</v>
      </c>
      <c r="E31" s="96">
        <v>0</v>
      </c>
      <c r="F31" s="19" t="s">
        <v>23</v>
      </c>
      <c r="G31" s="16">
        <v>1</v>
      </c>
      <c r="H31" s="20">
        <v>20.85</v>
      </c>
      <c r="I31" s="21">
        <v>400</v>
      </c>
      <c r="J31" s="21">
        <v>400</v>
      </c>
      <c r="K31" s="21" t="s">
        <v>53</v>
      </c>
      <c r="L31" s="22">
        <v>6.33</v>
      </c>
      <c r="M31" s="23">
        <v>13</v>
      </c>
      <c r="N31" s="22">
        <v>1</v>
      </c>
      <c r="O31" s="22" t="s">
        <v>2</v>
      </c>
      <c r="P31" s="22" t="s">
        <v>14</v>
      </c>
      <c r="Q31" s="22" t="s">
        <v>48</v>
      </c>
      <c r="R31" s="24" t="s">
        <v>703</v>
      </c>
    </row>
    <row r="32" spans="1:18" s="14" customFormat="1" ht="17.25" customHeight="1" thickBot="1">
      <c r="A32" s="203" t="s">
        <v>27</v>
      </c>
      <c r="B32" s="204"/>
      <c r="C32" s="204"/>
      <c r="D32" s="251"/>
      <c r="E32" s="204"/>
      <c r="F32" s="204"/>
      <c r="G32" s="204"/>
      <c r="H32" s="204"/>
      <c r="I32" s="204"/>
      <c r="J32" s="204"/>
      <c r="K32" s="204"/>
      <c r="L32" s="204"/>
      <c r="M32" s="204"/>
      <c r="N32" s="204"/>
      <c r="O32" s="204"/>
      <c r="P32" s="204"/>
      <c r="Q32" s="204"/>
      <c r="R32" s="205"/>
    </row>
    <row r="33" spans="1:18" s="14" customFormat="1" ht="38.25">
      <c r="A33" s="97" t="s">
        <v>291</v>
      </c>
      <c r="B33" s="16">
        <v>2685000</v>
      </c>
      <c r="C33" s="17">
        <v>2685000</v>
      </c>
      <c r="D33" s="20">
        <f t="shared" si="0"/>
        <v>1</v>
      </c>
      <c r="E33" s="84">
        <v>0</v>
      </c>
      <c r="F33" s="19" t="s">
        <v>35</v>
      </c>
      <c r="G33" s="16">
        <v>1</v>
      </c>
      <c r="H33" s="20">
        <v>12.3</v>
      </c>
      <c r="I33" s="21">
        <v>300</v>
      </c>
      <c r="J33" s="21">
        <v>300</v>
      </c>
      <c r="K33" s="21" t="s">
        <v>68</v>
      </c>
      <c r="L33" s="22">
        <v>6.53</v>
      </c>
      <c r="M33" s="23" t="s">
        <v>49</v>
      </c>
      <c r="N33" s="22">
        <v>1</v>
      </c>
      <c r="O33" s="22" t="s">
        <v>65</v>
      </c>
      <c r="P33" s="22" t="s">
        <v>50</v>
      </c>
      <c r="Q33" s="22" t="s">
        <v>366</v>
      </c>
      <c r="R33" s="24" t="s">
        <v>706</v>
      </c>
    </row>
    <row r="34" spans="1:18" s="14" customFormat="1" ht="25.5">
      <c r="A34" s="97" t="s">
        <v>399</v>
      </c>
      <c r="B34" s="16">
        <v>2592000</v>
      </c>
      <c r="C34" s="17">
        <v>2592000</v>
      </c>
      <c r="D34" s="20">
        <f t="shared" si="0"/>
        <v>1</v>
      </c>
      <c r="E34" s="18">
        <v>0</v>
      </c>
      <c r="F34" s="19" t="s">
        <v>35</v>
      </c>
      <c r="G34" s="16">
        <v>1</v>
      </c>
      <c r="H34" s="20">
        <v>12.3</v>
      </c>
      <c r="I34" s="21">
        <v>300</v>
      </c>
      <c r="J34" s="21">
        <v>300</v>
      </c>
      <c r="K34" s="21">
        <v>154</v>
      </c>
      <c r="L34" s="22">
        <v>6.53</v>
      </c>
      <c r="M34" s="23" t="s">
        <v>49</v>
      </c>
      <c r="N34" s="22">
        <v>1</v>
      </c>
      <c r="O34" s="22" t="s">
        <v>65</v>
      </c>
      <c r="P34" s="22" t="s">
        <v>50</v>
      </c>
      <c r="Q34" s="22" t="s">
        <v>15</v>
      </c>
      <c r="R34" s="24" t="s">
        <v>707</v>
      </c>
    </row>
    <row r="35" spans="1:18" s="14" customFormat="1" ht="38.25">
      <c r="A35" s="97" t="s">
        <v>446</v>
      </c>
      <c r="B35" s="16">
        <v>2605000</v>
      </c>
      <c r="C35" s="17">
        <v>2605000</v>
      </c>
      <c r="D35" s="20">
        <f t="shared" si="0"/>
        <v>1</v>
      </c>
      <c r="E35" s="18">
        <v>0</v>
      </c>
      <c r="F35" s="19" t="s">
        <v>35</v>
      </c>
      <c r="G35" s="16">
        <v>1</v>
      </c>
      <c r="H35" s="20">
        <v>12.3</v>
      </c>
      <c r="I35" s="21">
        <v>300</v>
      </c>
      <c r="J35" s="21">
        <v>300</v>
      </c>
      <c r="K35" s="21">
        <v>154</v>
      </c>
      <c r="L35" s="22">
        <v>6.53</v>
      </c>
      <c r="M35" s="23" t="s">
        <v>49</v>
      </c>
      <c r="N35" s="22">
        <v>1</v>
      </c>
      <c r="O35" s="22" t="s">
        <v>65</v>
      </c>
      <c r="P35" s="22" t="s">
        <v>50</v>
      </c>
      <c r="Q35" s="22" t="s">
        <v>366</v>
      </c>
      <c r="R35" s="24" t="s">
        <v>706</v>
      </c>
    </row>
    <row r="36" spans="1:18" s="14" customFormat="1" ht="25.5">
      <c r="A36" s="98" t="s">
        <v>102</v>
      </c>
      <c r="B36" s="16">
        <v>2672000</v>
      </c>
      <c r="C36" s="17">
        <v>2672000</v>
      </c>
      <c r="D36" s="20">
        <f t="shared" si="0"/>
        <v>1</v>
      </c>
      <c r="E36" s="99">
        <v>0</v>
      </c>
      <c r="F36" s="100" t="s">
        <v>35</v>
      </c>
      <c r="G36" s="101">
        <v>1</v>
      </c>
      <c r="H36" s="102">
        <v>12.3</v>
      </c>
      <c r="I36" s="103">
        <v>300</v>
      </c>
      <c r="J36" s="103">
        <v>300</v>
      </c>
      <c r="K36" s="103" t="s">
        <v>68</v>
      </c>
      <c r="L36" s="104">
        <v>6.53</v>
      </c>
      <c r="M36" s="105" t="s">
        <v>49</v>
      </c>
      <c r="N36" s="104">
        <v>1</v>
      </c>
      <c r="O36" s="104" t="s">
        <v>65</v>
      </c>
      <c r="P36" s="104" t="s">
        <v>50</v>
      </c>
      <c r="Q36" s="104" t="s">
        <v>15</v>
      </c>
      <c r="R36" s="106" t="s">
        <v>707</v>
      </c>
    </row>
    <row r="37" spans="1:18" s="14" customFormat="1" ht="38.25">
      <c r="A37" s="97" t="s">
        <v>114</v>
      </c>
      <c r="B37" s="16">
        <v>2723000</v>
      </c>
      <c r="C37" s="17">
        <v>2723000</v>
      </c>
      <c r="D37" s="20">
        <f t="shared" si="0"/>
        <v>1</v>
      </c>
      <c r="E37" s="18">
        <v>0</v>
      </c>
      <c r="F37" s="19" t="s">
        <v>35</v>
      </c>
      <c r="G37" s="16">
        <v>1</v>
      </c>
      <c r="H37" s="20">
        <v>12.3</v>
      </c>
      <c r="I37" s="21">
        <v>300</v>
      </c>
      <c r="J37" s="21">
        <v>300</v>
      </c>
      <c r="K37" s="21" t="s">
        <v>68</v>
      </c>
      <c r="L37" s="22">
        <v>6.53</v>
      </c>
      <c r="M37" s="23" t="s">
        <v>49</v>
      </c>
      <c r="N37" s="22">
        <v>1</v>
      </c>
      <c r="O37" s="22" t="s">
        <v>65</v>
      </c>
      <c r="P37" s="22" t="s">
        <v>50</v>
      </c>
      <c r="Q37" s="22" t="s">
        <v>15</v>
      </c>
      <c r="R37" s="24" t="s">
        <v>704</v>
      </c>
    </row>
    <row r="38" spans="1:18" s="14" customFormat="1" ht="38.25">
      <c r="A38" s="97" t="s">
        <v>447</v>
      </c>
      <c r="B38" s="16">
        <v>2643000</v>
      </c>
      <c r="C38" s="17">
        <v>2643000</v>
      </c>
      <c r="D38" s="20">
        <f t="shared" si="0"/>
        <v>1</v>
      </c>
      <c r="E38" s="18">
        <v>0</v>
      </c>
      <c r="F38" s="19" t="s">
        <v>35</v>
      </c>
      <c r="G38" s="16">
        <v>1</v>
      </c>
      <c r="H38" s="20">
        <v>12.3</v>
      </c>
      <c r="I38" s="21">
        <v>300</v>
      </c>
      <c r="J38" s="21">
        <v>300</v>
      </c>
      <c r="K38" s="21">
        <v>154</v>
      </c>
      <c r="L38" s="22">
        <v>6.53</v>
      </c>
      <c r="M38" s="23" t="s">
        <v>49</v>
      </c>
      <c r="N38" s="22">
        <v>1</v>
      </c>
      <c r="O38" s="22" t="s">
        <v>65</v>
      </c>
      <c r="P38" s="22" t="s">
        <v>50</v>
      </c>
      <c r="Q38" s="22" t="s">
        <v>15</v>
      </c>
      <c r="R38" s="24" t="s">
        <v>705</v>
      </c>
    </row>
    <row r="39" spans="1:18" s="25" customFormat="1" ht="51">
      <c r="A39" s="8" t="s">
        <v>104</v>
      </c>
      <c r="B39" s="16">
        <v>3409000</v>
      </c>
      <c r="C39" s="17">
        <v>3409000</v>
      </c>
      <c r="D39" s="20">
        <f t="shared" si="0"/>
        <v>1</v>
      </c>
      <c r="E39" s="18">
        <v>0</v>
      </c>
      <c r="F39" s="19" t="s">
        <v>38</v>
      </c>
      <c r="G39" s="16">
        <v>1</v>
      </c>
      <c r="H39" s="20">
        <v>10.5</v>
      </c>
      <c r="I39" s="21">
        <v>400</v>
      </c>
      <c r="J39" s="21">
        <v>400</v>
      </c>
      <c r="K39" s="21" t="s">
        <v>53</v>
      </c>
      <c r="L39" s="22">
        <v>3.36</v>
      </c>
      <c r="M39" s="23" t="s">
        <v>49</v>
      </c>
      <c r="N39" s="22">
        <v>2</v>
      </c>
      <c r="O39" s="22" t="s">
        <v>71</v>
      </c>
      <c r="P39" s="22" t="s">
        <v>105</v>
      </c>
      <c r="Q39" s="22">
        <v>1100</v>
      </c>
      <c r="R39" s="24" t="s">
        <v>711</v>
      </c>
    </row>
    <row r="40" spans="1:18" s="25" customFormat="1" ht="51">
      <c r="A40" s="8" t="s">
        <v>220</v>
      </c>
      <c r="B40" s="16">
        <v>3429000</v>
      </c>
      <c r="C40" s="17">
        <v>3429000</v>
      </c>
      <c r="D40" s="20">
        <f t="shared" si="0"/>
        <v>1</v>
      </c>
      <c r="E40" s="18">
        <v>0</v>
      </c>
      <c r="F40" s="19" t="s">
        <v>38</v>
      </c>
      <c r="G40" s="16">
        <v>1</v>
      </c>
      <c r="H40" s="20">
        <v>10.5</v>
      </c>
      <c r="I40" s="21">
        <v>400</v>
      </c>
      <c r="J40" s="21">
        <v>400</v>
      </c>
      <c r="K40" s="21" t="s">
        <v>53</v>
      </c>
      <c r="L40" s="22">
        <v>3.36</v>
      </c>
      <c r="M40" s="23" t="s">
        <v>49</v>
      </c>
      <c r="N40" s="22">
        <v>2</v>
      </c>
      <c r="O40" s="22" t="s">
        <v>71</v>
      </c>
      <c r="P40" s="22" t="s">
        <v>105</v>
      </c>
      <c r="Q40" s="22">
        <v>1150</v>
      </c>
      <c r="R40" s="24" t="s">
        <v>711</v>
      </c>
    </row>
    <row r="41" spans="1:18" s="25" customFormat="1" ht="76.5">
      <c r="A41" s="8" t="s">
        <v>241</v>
      </c>
      <c r="B41" s="16">
        <v>4195000</v>
      </c>
      <c r="C41" s="17">
        <v>4195000</v>
      </c>
      <c r="D41" s="20">
        <f t="shared" si="0"/>
        <v>1</v>
      </c>
      <c r="E41" s="18">
        <v>0</v>
      </c>
      <c r="F41" s="19" t="s">
        <v>38</v>
      </c>
      <c r="G41" s="16">
        <v>1</v>
      </c>
      <c r="H41" s="20">
        <v>10.55</v>
      </c>
      <c r="I41" s="21">
        <v>428</v>
      </c>
      <c r="J41" s="21">
        <v>428</v>
      </c>
      <c r="K41" s="21" t="s">
        <v>53</v>
      </c>
      <c r="L41" s="26">
        <v>3.076</v>
      </c>
      <c r="M41" s="23" t="s">
        <v>49</v>
      </c>
      <c r="N41" s="21">
        <v>1</v>
      </c>
      <c r="O41" s="20" t="s">
        <v>401</v>
      </c>
      <c r="P41" s="20" t="s">
        <v>242</v>
      </c>
      <c r="Q41" s="21">
        <v>1150</v>
      </c>
      <c r="R41" s="27" t="s">
        <v>610</v>
      </c>
    </row>
    <row r="42" spans="1:18" s="25" customFormat="1" ht="76.5">
      <c r="A42" s="8" t="s">
        <v>494</v>
      </c>
      <c r="B42" s="16">
        <v>4255000</v>
      </c>
      <c r="C42" s="17">
        <v>4255000</v>
      </c>
      <c r="D42" s="20">
        <f t="shared" si="0"/>
        <v>1</v>
      </c>
      <c r="E42" s="18">
        <v>0</v>
      </c>
      <c r="F42" s="19" t="s">
        <v>38</v>
      </c>
      <c r="G42" s="16">
        <v>1</v>
      </c>
      <c r="H42" s="20">
        <v>10.55</v>
      </c>
      <c r="I42" s="21">
        <v>428</v>
      </c>
      <c r="J42" s="21">
        <v>428</v>
      </c>
      <c r="K42" s="21" t="s">
        <v>482</v>
      </c>
      <c r="L42" s="26">
        <v>3.076</v>
      </c>
      <c r="M42" s="23" t="s">
        <v>49</v>
      </c>
      <c r="N42" s="21">
        <v>1</v>
      </c>
      <c r="O42" s="20" t="s">
        <v>401</v>
      </c>
      <c r="P42" s="20" t="s">
        <v>242</v>
      </c>
      <c r="Q42" s="21">
        <v>1150</v>
      </c>
      <c r="R42" s="27" t="s">
        <v>495</v>
      </c>
    </row>
    <row r="43" spans="1:18" s="25" customFormat="1" ht="102">
      <c r="A43" s="8" t="s">
        <v>451</v>
      </c>
      <c r="B43" s="16">
        <v>4029000</v>
      </c>
      <c r="C43" s="17">
        <v>4029000</v>
      </c>
      <c r="D43" s="20">
        <f t="shared" si="0"/>
        <v>1</v>
      </c>
      <c r="E43" s="18">
        <v>0</v>
      </c>
      <c r="F43" s="19" t="s">
        <v>38</v>
      </c>
      <c r="G43" s="16">
        <v>1</v>
      </c>
      <c r="H43" s="20">
        <v>11.05</v>
      </c>
      <c r="I43" s="21">
        <v>401</v>
      </c>
      <c r="J43" s="21">
        <v>401</v>
      </c>
      <c r="K43" s="21" t="s">
        <v>53</v>
      </c>
      <c r="L43" s="26">
        <v>3.076</v>
      </c>
      <c r="M43" s="23" t="s">
        <v>49</v>
      </c>
      <c r="N43" s="21">
        <v>1</v>
      </c>
      <c r="O43" s="20" t="s">
        <v>401</v>
      </c>
      <c r="P43" s="20">
        <v>400</v>
      </c>
      <c r="Q43" s="21">
        <v>1150</v>
      </c>
      <c r="R43" s="27" t="s">
        <v>712</v>
      </c>
    </row>
    <row r="44" spans="1:18" s="25" customFormat="1" ht="76.5">
      <c r="A44" s="8" t="s">
        <v>481</v>
      </c>
      <c r="B44" s="16">
        <v>4098000</v>
      </c>
      <c r="C44" s="17">
        <v>4098000</v>
      </c>
      <c r="D44" s="20">
        <f t="shared" si="0"/>
        <v>1</v>
      </c>
      <c r="E44" s="18">
        <v>0</v>
      </c>
      <c r="F44" s="19" t="s">
        <v>38</v>
      </c>
      <c r="G44" s="16">
        <v>1</v>
      </c>
      <c r="H44" s="20">
        <v>10.55</v>
      </c>
      <c r="I44" s="21">
        <v>401</v>
      </c>
      <c r="J44" s="21">
        <v>401</v>
      </c>
      <c r="K44" s="21" t="s">
        <v>482</v>
      </c>
      <c r="L44" s="26">
        <v>3.076</v>
      </c>
      <c r="M44" s="23" t="s">
        <v>49</v>
      </c>
      <c r="N44" s="21">
        <v>1</v>
      </c>
      <c r="O44" s="20" t="s">
        <v>401</v>
      </c>
      <c r="P44" s="20" t="s">
        <v>242</v>
      </c>
      <c r="Q44" s="21">
        <v>1150</v>
      </c>
      <c r="R44" s="27" t="s">
        <v>611</v>
      </c>
    </row>
    <row r="45" spans="1:18" s="25" customFormat="1" ht="76.5">
      <c r="A45" s="8" t="s">
        <v>404</v>
      </c>
      <c r="B45" s="16">
        <v>3863000</v>
      </c>
      <c r="C45" s="17">
        <v>3863000</v>
      </c>
      <c r="D45" s="20">
        <f t="shared" si="0"/>
        <v>1</v>
      </c>
      <c r="E45" s="18">
        <v>0</v>
      </c>
      <c r="F45" s="19" t="s">
        <v>38</v>
      </c>
      <c r="G45" s="16">
        <v>1</v>
      </c>
      <c r="H45" s="20">
        <v>10.55</v>
      </c>
      <c r="I45" s="21">
        <v>401</v>
      </c>
      <c r="J45" s="21">
        <v>401</v>
      </c>
      <c r="K45" s="21" t="s">
        <v>53</v>
      </c>
      <c r="L45" s="26">
        <v>3.076</v>
      </c>
      <c r="M45" s="23" t="s">
        <v>49</v>
      </c>
      <c r="N45" s="21">
        <v>1</v>
      </c>
      <c r="O45" s="20" t="s">
        <v>401</v>
      </c>
      <c r="P45" s="20" t="s">
        <v>242</v>
      </c>
      <c r="Q45" s="21">
        <v>1150</v>
      </c>
      <c r="R45" s="27" t="s">
        <v>612</v>
      </c>
    </row>
    <row r="46" spans="1:18" s="25" customFormat="1" ht="76.5">
      <c r="A46" s="8" t="s">
        <v>594</v>
      </c>
      <c r="B46" s="16">
        <v>3863000</v>
      </c>
      <c r="C46" s="17">
        <v>3863000</v>
      </c>
      <c r="D46" s="20">
        <f t="shared" si="0"/>
        <v>1</v>
      </c>
      <c r="E46" s="18">
        <v>0</v>
      </c>
      <c r="F46" s="19" t="s">
        <v>38</v>
      </c>
      <c r="G46" s="16">
        <v>1</v>
      </c>
      <c r="H46" s="20">
        <v>10.55</v>
      </c>
      <c r="I46" s="21">
        <v>401</v>
      </c>
      <c r="J46" s="21">
        <v>401</v>
      </c>
      <c r="K46" s="21" t="s">
        <v>53</v>
      </c>
      <c r="L46" s="26">
        <v>3.076</v>
      </c>
      <c r="M46" s="23" t="s">
        <v>49</v>
      </c>
      <c r="N46" s="21">
        <v>1</v>
      </c>
      <c r="O46" s="20" t="s">
        <v>401</v>
      </c>
      <c r="P46" s="20" t="s">
        <v>242</v>
      </c>
      <c r="Q46" s="21">
        <v>1150</v>
      </c>
      <c r="R46" s="27" t="s">
        <v>613</v>
      </c>
    </row>
    <row r="47" spans="1:18" s="25" customFormat="1" ht="76.5">
      <c r="A47" s="8" t="s">
        <v>405</v>
      </c>
      <c r="B47" s="16">
        <v>3893000</v>
      </c>
      <c r="C47" s="17">
        <v>3893000</v>
      </c>
      <c r="D47" s="20">
        <f t="shared" si="0"/>
        <v>1</v>
      </c>
      <c r="E47" s="18">
        <v>0</v>
      </c>
      <c r="F47" s="19" t="s">
        <v>38</v>
      </c>
      <c r="G47" s="16">
        <v>1</v>
      </c>
      <c r="H47" s="20">
        <v>10.55</v>
      </c>
      <c r="I47" s="21">
        <v>428</v>
      </c>
      <c r="J47" s="21">
        <v>428</v>
      </c>
      <c r="K47" s="21" t="s">
        <v>53</v>
      </c>
      <c r="L47" s="26">
        <v>3.076</v>
      </c>
      <c r="M47" s="23" t="s">
        <v>49</v>
      </c>
      <c r="N47" s="21">
        <v>1</v>
      </c>
      <c r="O47" s="20" t="s">
        <v>401</v>
      </c>
      <c r="P47" s="20" t="s">
        <v>242</v>
      </c>
      <c r="Q47" s="21">
        <v>1150</v>
      </c>
      <c r="R47" s="27" t="s">
        <v>448</v>
      </c>
    </row>
    <row r="48" spans="1:18" s="25" customFormat="1" ht="76.5">
      <c r="A48" s="8" t="s">
        <v>452</v>
      </c>
      <c r="B48" s="16">
        <v>3750000</v>
      </c>
      <c r="C48" s="17">
        <v>3750000</v>
      </c>
      <c r="D48" s="20">
        <f t="shared" si="0"/>
        <v>1</v>
      </c>
      <c r="E48" s="18">
        <v>0</v>
      </c>
      <c r="F48" s="19" t="s">
        <v>38</v>
      </c>
      <c r="G48" s="16">
        <v>1</v>
      </c>
      <c r="H48" s="20">
        <v>11.05</v>
      </c>
      <c r="I48" s="21">
        <v>401</v>
      </c>
      <c r="J48" s="21">
        <v>401</v>
      </c>
      <c r="K48" s="21" t="s">
        <v>53</v>
      </c>
      <c r="L48" s="26">
        <v>3.076</v>
      </c>
      <c r="M48" s="23" t="s">
        <v>49</v>
      </c>
      <c r="N48" s="21">
        <v>1</v>
      </c>
      <c r="O48" s="20" t="s">
        <v>401</v>
      </c>
      <c r="P48" s="20">
        <v>400</v>
      </c>
      <c r="Q48" s="21">
        <v>1150</v>
      </c>
      <c r="R48" s="27" t="s">
        <v>713</v>
      </c>
    </row>
    <row r="49" spans="1:18" s="25" customFormat="1" ht="51">
      <c r="A49" s="8" t="s">
        <v>257</v>
      </c>
      <c r="B49" s="16">
        <v>3431000</v>
      </c>
      <c r="C49" s="17">
        <v>3431000</v>
      </c>
      <c r="D49" s="20">
        <f t="shared" si="0"/>
        <v>1</v>
      </c>
      <c r="E49" s="18">
        <v>0</v>
      </c>
      <c r="F49" s="19" t="s">
        <v>37</v>
      </c>
      <c r="G49" s="16">
        <v>1</v>
      </c>
      <c r="H49" s="20">
        <v>16.8</v>
      </c>
      <c r="I49" s="20">
        <v>400</v>
      </c>
      <c r="J49" s="20">
        <v>400</v>
      </c>
      <c r="K49" s="21" t="s">
        <v>53</v>
      </c>
      <c r="L49" s="20">
        <v>5.11</v>
      </c>
      <c r="M49" s="23" t="s">
        <v>49</v>
      </c>
      <c r="N49" s="20">
        <v>2</v>
      </c>
      <c r="O49" s="20" t="s">
        <v>55</v>
      </c>
      <c r="P49" s="20" t="s">
        <v>107</v>
      </c>
      <c r="Q49" s="20" t="s">
        <v>17</v>
      </c>
      <c r="R49" s="27" t="s">
        <v>714</v>
      </c>
    </row>
    <row r="50" spans="1:18" s="25" customFormat="1" ht="51">
      <c r="A50" s="8" t="s">
        <v>106</v>
      </c>
      <c r="B50" s="16">
        <v>3431000</v>
      </c>
      <c r="C50" s="17">
        <v>3431000</v>
      </c>
      <c r="D50" s="20">
        <f t="shared" si="0"/>
        <v>1</v>
      </c>
      <c r="E50" s="18">
        <v>0</v>
      </c>
      <c r="F50" s="19" t="s">
        <v>37</v>
      </c>
      <c r="G50" s="16">
        <v>1</v>
      </c>
      <c r="H50" s="20">
        <v>16.8</v>
      </c>
      <c r="I50" s="21">
        <v>400</v>
      </c>
      <c r="J50" s="21">
        <v>400</v>
      </c>
      <c r="K50" s="21" t="s">
        <v>53</v>
      </c>
      <c r="L50" s="22">
        <v>5.11</v>
      </c>
      <c r="M50" s="23" t="s">
        <v>49</v>
      </c>
      <c r="N50" s="22">
        <v>2</v>
      </c>
      <c r="O50" s="22" t="s">
        <v>55</v>
      </c>
      <c r="P50" s="22" t="s">
        <v>107</v>
      </c>
      <c r="Q50" s="22" t="s">
        <v>238</v>
      </c>
      <c r="R50" s="24" t="s">
        <v>714</v>
      </c>
    </row>
    <row r="51" spans="1:18" s="25" customFormat="1" ht="51">
      <c r="A51" s="8" t="s">
        <v>185</v>
      </c>
      <c r="B51" s="16">
        <v>3431000</v>
      </c>
      <c r="C51" s="17">
        <v>3431000</v>
      </c>
      <c r="D51" s="20">
        <f t="shared" si="0"/>
        <v>1</v>
      </c>
      <c r="E51" s="18">
        <v>0</v>
      </c>
      <c r="F51" s="19" t="s">
        <v>37</v>
      </c>
      <c r="G51" s="16">
        <v>1</v>
      </c>
      <c r="H51" s="20">
        <v>16.8</v>
      </c>
      <c r="I51" s="21">
        <v>400</v>
      </c>
      <c r="J51" s="21">
        <v>400</v>
      </c>
      <c r="K51" s="21" t="s">
        <v>53</v>
      </c>
      <c r="L51" s="22">
        <v>5.11</v>
      </c>
      <c r="M51" s="23" t="s">
        <v>49</v>
      </c>
      <c r="N51" s="22">
        <v>2</v>
      </c>
      <c r="O51" s="22" t="s">
        <v>55</v>
      </c>
      <c r="P51" s="22" t="s">
        <v>107</v>
      </c>
      <c r="Q51" s="22" t="s">
        <v>17</v>
      </c>
      <c r="R51" s="24" t="s">
        <v>714</v>
      </c>
    </row>
    <row r="52" spans="1:18" s="25" customFormat="1" ht="51">
      <c r="A52" s="8" t="s">
        <v>385</v>
      </c>
      <c r="B52" s="16">
        <v>3429000</v>
      </c>
      <c r="C52" s="17">
        <v>3429000</v>
      </c>
      <c r="D52" s="20">
        <f t="shared" si="0"/>
        <v>1</v>
      </c>
      <c r="E52" s="18">
        <v>0</v>
      </c>
      <c r="F52" s="19" t="s">
        <v>37</v>
      </c>
      <c r="G52" s="16">
        <v>1</v>
      </c>
      <c r="H52" s="20">
        <v>16.8</v>
      </c>
      <c r="I52" s="21">
        <v>400</v>
      </c>
      <c r="J52" s="21">
        <v>400</v>
      </c>
      <c r="K52" s="21" t="s">
        <v>53</v>
      </c>
      <c r="L52" s="22">
        <v>5.11</v>
      </c>
      <c r="M52" s="23" t="s">
        <v>49</v>
      </c>
      <c r="N52" s="22">
        <v>1</v>
      </c>
      <c r="O52" s="22" t="s">
        <v>55</v>
      </c>
      <c r="P52" s="22" t="s">
        <v>107</v>
      </c>
      <c r="Q52" s="22" t="s">
        <v>17</v>
      </c>
      <c r="R52" s="24" t="s">
        <v>715</v>
      </c>
    </row>
    <row r="53" spans="1:18" s="25" customFormat="1" ht="63.75">
      <c r="A53" s="8" t="s">
        <v>221</v>
      </c>
      <c r="B53" s="16">
        <v>3457000</v>
      </c>
      <c r="C53" s="17">
        <v>3457000</v>
      </c>
      <c r="D53" s="20">
        <f t="shared" si="0"/>
        <v>1</v>
      </c>
      <c r="E53" s="18">
        <v>0</v>
      </c>
      <c r="F53" s="19" t="s">
        <v>37</v>
      </c>
      <c r="G53" s="16">
        <v>1</v>
      </c>
      <c r="H53" s="20">
        <v>16.8</v>
      </c>
      <c r="I53" s="21">
        <v>400</v>
      </c>
      <c r="J53" s="21">
        <v>400</v>
      </c>
      <c r="K53" s="21" t="s">
        <v>53</v>
      </c>
      <c r="L53" s="22">
        <v>5.11</v>
      </c>
      <c r="M53" s="23" t="s">
        <v>49</v>
      </c>
      <c r="N53" s="22">
        <v>1</v>
      </c>
      <c r="O53" s="22" t="s">
        <v>55</v>
      </c>
      <c r="P53" s="22" t="s">
        <v>107</v>
      </c>
      <c r="Q53" s="22" t="s">
        <v>18</v>
      </c>
      <c r="R53" s="24" t="s">
        <v>716</v>
      </c>
    </row>
    <row r="54" spans="1:18" s="25" customFormat="1" ht="51">
      <c r="A54" s="8" t="s">
        <v>216</v>
      </c>
      <c r="B54" s="16">
        <v>3467000</v>
      </c>
      <c r="C54" s="17">
        <v>3467000</v>
      </c>
      <c r="D54" s="20">
        <f t="shared" si="0"/>
        <v>1</v>
      </c>
      <c r="E54" s="18">
        <v>0</v>
      </c>
      <c r="F54" s="19" t="s">
        <v>37</v>
      </c>
      <c r="G54" s="16">
        <v>1</v>
      </c>
      <c r="H54" s="20">
        <v>16.8</v>
      </c>
      <c r="I54" s="21">
        <v>400</v>
      </c>
      <c r="J54" s="21">
        <v>400</v>
      </c>
      <c r="K54" s="21" t="s">
        <v>53</v>
      </c>
      <c r="L54" s="22">
        <v>5.11</v>
      </c>
      <c r="M54" s="23" t="s">
        <v>49</v>
      </c>
      <c r="N54" s="22">
        <v>1</v>
      </c>
      <c r="O54" s="22" t="s">
        <v>55</v>
      </c>
      <c r="P54" s="22" t="s">
        <v>107</v>
      </c>
      <c r="Q54" s="22" t="s">
        <v>17</v>
      </c>
      <c r="R54" s="24" t="s">
        <v>717</v>
      </c>
    </row>
    <row r="55" spans="1:18" s="25" customFormat="1" ht="63.75">
      <c r="A55" s="8" t="s">
        <v>490</v>
      </c>
      <c r="B55" s="16">
        <v>3663000</v>
      </c>
      <c r="C55" s="17">
        <v>3663000</v>
      </c>
      <c r="D55" s="20">
        <f t="shared" si="0"/>
        <v>1</v>
      </c>
      <c r="E55" s="18">
        <v>0</v>
      </c>
      <c r="F55" s="19" t="s">
        <v>37</v>
      </c>
      <c r="G55" s="16">
        <v>1</v>
      </c>
      <c r="H55" s="20">
        <v>17.6</v>
      </c>
      <c r="I55" s="21">
        <v>400</v>
      </c>
      <c r="J55" s="21">
        <v>400</v>
      </c>
      <c r="K55" s="21" t="s">
        <v>53</v>
      </c>
      <c r="L55" s="22">
        <v>3.7</v>
      </c>
      <c r="M55" s="23" t="s">
        <v>49</v>
      </c>
      <c r="N55" s="22">
        <v>2</v>
      </c>
      <c r="O55" s="22" t="s">
        <v>71</v>
      </c>
      <c r="P55" s="22" t="s">
        <v>107</v>
      </c>
      <c r="Q55" s="22" t="s">
        <v>491</v>
      </c>
      <c r="R55" s="24" t="s">
        <v>718</v>
      </c>
    </row>
    <row r="56" spans="1:18" s="25" customFormat="1" ht="63.75">
      <c r="A56" s="190" t="s">
        <v>476</v>
      </c>
      <c r="B56" s="191">
        <v>4657000</v>
      </c>
      <c r="C56" s="191">
        <v>4657000</v>
      </c>
      <c r="D56" s="20">
        <f t="shared" si="0"/>
        <v>1</v>
      </c>
      <c r="E56" s="18">
        <v>0</v>
      </c>
      <c r="F56" s="19" t="s">
        <v>37</v>
      </c>
      <c r="G56" s="16">
        <v>1</v>
      </c>
      <c r="H56" s="20">
        <v>16.6</v>
      </c>
      <c r="I56" s="21">
        <v>428</v>
      </c>
      <c r="J56" s="21">
        <v>428</v>
      </c>
      <c r="K56" s="21" t="s">
        <v>53</v>
      </c>
      <c r="L56" s="22">
        <v>3.73</v>
      </c>
      <c r="M56" s="23" t="s">
        <v>70</v>
      </c>
      <c r="N56" s="22">
        <v>1</v>
      </c>
      <c r="O56" s="22" t="s">
        <v>55</v>
      </c>
      <c r="P56" s="22" t="s">
        <v>479</v>
      </c>
      <c r="Q56" s="22">
        <v>1300</v>
      </c>
      <c r="R56" s="24" t="s">
        <v>719</v>
      </c>
    </row>
    <row r="57" spans="1:18" s="25" customFormat="1" ht="63.75">
      <c r="A57" s="190" t="s">
        <v>601</v>
      </c>
      <c r="B57" s="191">
        <v>4657000</v>
      </c>
      <c r="C57" s="191">
        <v>4657000</v>
      </c>
      <c r="D57" s="20">
        <f t="shared" si="0"/>
        <v>1</v>
      </c>
      <c r="E57" s="18">
        <v>0</v>
      </c>
      <c r="F57" s="19" t="s">
        <v>37</v>
      </c>
      <c r="G57" s="16">
        <v>1</v>
      </c>
      <c r="H57" s="20">
        <v>16.6</v>
      </c>
      <c r="I57" s="21">
        <v>428</v>
      </c>
      <c r="J57" s="21">
        <v>428</v>
      </c>
      <c r="K57" s="21" t="s">
        <v>53</v>
      </c>
      <c r="L57" s="22">
        <v>3.7</v>
      </c>
      <c r="M57" s="23" t="s">
        <v>70</v>
      </c>
      <c r="N57" s="22">
        <v>1</v>
      </c>
      <c r="O57" s="22" t="s">
        <v>55</v>
      </c>
      <c r="P57" s="22" t="s">
        <v>479</v>
      </c>
      <c r="Q57" s="22">
        <v>1300</v>
      </c>
      <c r="R57" s="24" t="s">
        <v>720</v>
      </c>
    </row>
    <row r="58" spans="1:18" s="25" customFormat="1" ht="102">
      <c r="A58" s="190" t="s">
        <v>598</v>
      </c>
      <c r="B58" s="193">
        <v>4634000</v>
      </c>
      <c r="C58" s="193">
        <v>4634000</v>
      </c>
      <c r="D58" s="20">
        <f t="shared" si="0"/>
        <v>1</v>
      </c>
      <c r="E58" s="18">
        <v>0</v>
      </c>
      <c r="F58" s="19" t="s">
        <v>37</v>
      </c>
      <c r="G58" s="16">
        <v>1</v>
      </c>
      <c r="H58" s="20">
        <v>16.6</v>
      </c>
      <c r="I58" s="21">
        <v>401</v>
      </c>
      <c r="J58" s="21">
        <v>401</v>
      </c>
      <c r="K58" s="21" t="s">
        <v>604</v>
      </c>
      <c r="L58" s="22">
        <v>3.03</v>
      </c>
      <c r="M58" s="23" t="s">
        <v>70</v>
      </c>
      <c r="N58" s="22">
        <v>1</v>
      </c>
      <c r="O58" s="22" t="s">
        <v>55</v>
      </c>
      <c r="P58" s="22">
        <v>400</v>
      </c>
      <c r="Q58" s="22">
        <v>1300</v>
      </c>
      <c r="R58" s="24" t="s">
        <v>614</v>
      </c>
    </row>
    <row r="59" spans="1:18" s="25" customFormat="1" ht="89.25">
      <c r="A59" s="190" t="s">
        <v>599</v>
      </c>
      <c r="B59" s="193">
        <v>4554000</v>
      </c>
      <c r="C59" s="193">
        <v>4554000</v>
      </c>
      <c r="D59" s="20">
        <f t="shared" si="0"/>
        <v>1</v>
      </c>
      <c r="E59" s="18">
        <v>0</v>
      </c>
      <c r="F59" s="19" t="s">
        <v>37</v>
      </c>
      <c r="G59" s="16">
        <v>1</v>
      </c>
      <c r="H59" s="20">
        <v>16.6</v>
      </c>
      <c r="I59" s="21">
        <v>401</v>
      </c>
      <c r="J59" s="21">
        <v>401</v>
      </c>
      <c r="K59" s="21" t="s">
        <v>604</v>
      </c>
      <c r="L59" s="22">
        <v>3.03</v>
      </c>
      <c r="M59" s="23" t="s">
        <v>70</v>
      </c>
      <c r="N59" s="22">
        <v>1</v>
      </c>
      <c r="O59" s="22" t="s">
        <v>55</v>
      </c>
      <c r="P59" s="22">
        <v>400</v>
      </c>
      <c r="Q59" s="22">
        <v>1300</v>
      </c>
      <c r="R59" s="24" t="s">
        <v>615</v>
      </c>
    </row>
    <row r="60" spans="1:18" s="25" customFormat="1" ht="89.25">
      <c r="A60" s="190" t="s">
        <v>602</v>
      </c>
      <c r="B60" s="193">
        <v>4634000</v>
      </c>
      <c r="C60" s="193">
        <v>4634000</v>
      </c>
      <c r="D60" s="20">
        <f t="shared" si="0"/>
        <v>1</v>
      </c>
      <c r="E60" s="18">
        <v>0</v>
      </c>
      <c r="F60" s="19" t="s">
        <v>37</v>
      </c>
      <c r="G60" s="16">
        <v>1</v>
      </c>
      <c r="H60" s="20">
        <v>16.6</v>
      </c>
      <c r="I60" s="21">
        <v>401</v>
      </c>
      <c r="J60" s="21">
        <v>401</v>
      </c>
      <c r="K60" s="21" t="s">
        <v>604</v>
      </c>
      <c r="L60" s="22">
        <v>3.7</v>
      </c>
      <c r="M60" s="23" t="s">
        <v>70</v>
      </c>
      <c r="N60" s="22">
        <v>1</v>
      </c>
      <c r="O60" s="22" t="s">
        <v>55</v>
      </c>
      <c r="P60" s="22">
        <v>400</v>
      </c>
      <c r="Q60" s="22">
        <v>1300</v>
      </c>
      <c r="R60" s="24" t="s">
        <v>616</v>
      </c>
    </row>
    <row r="61" spans="1:18" s="25" customFormat="1" ht="89.25">
      <c r="A61" s="190" t="s">
        <v>603</v>
      </c>
      <c r="B61" s="193">
        <v>4554000</v>
      </c>
      <c r="C61" s="193">
        <v>4554000</v>
      </c>
      <c r="D61" s="20">
        <f t="shared" si="0"/>
        <v>1</v>
      </c>
      <c r="E61" s="18">
        <v>0</v>
      </c>
      <c r="F61" s="19" t="s">
        <v>37</v>
      </c>
      <c r="G61" s="16">
        <v>1</v>
      </c>
      <c r="H61" s="20">
        <v>16.6</v>
      </c>
      <c r="I61" s="21">
        <v>401</v>
      </c>
      <c r="J61" s="21">
        <v>401</v>
      </c>
      <c r="K61" s="21" t="s">
        <v>604</v>
      </c>
      <c r="L61" s="22">
        <v>3.7</v>
      </c>
      <c r="M61" s="23" t="s">
        <v>70</v>
      </c>
      <c r="N61" s="22">
        <v>1</v>
      </c>
      <c r="O61" s="22" t="s">
        <v>55</v>
      </c>
      <c r="P61" s="22">
        <v>400</v>
      </c>
      <c r="Q61" s="22">
        <v>1300</v>
      </c>
      <c r="R61" s="24" t="s">
        <v>617</v>
      </c>
    </row>
    <row r="62" spans="1:18" s="14" customFormat="1" ht="38.25">
      <c r="A62" s="97" t="s">
        <v>91</v>
      </c>
      <c r="B62" s="16">
        <v>2571000</v>
      </c>
      <c r="C62" s="17">
        <v>2699000</v>
      </c>
      <c r="D62" s="20">
        <f t="shared" si="0"/>
        <v>1.0497860754570205</v>
      </c>
      <c r="E62" s="18">
        <v>128000</v>
      </c>
      <c r="F62" s="19" t="s">
        <v>37</v>
      </c>
      <c r="G62" s="16">
        <v>1</v>
      </c>
      <c r="H62" s="20">
        <v>15.5</v>
      </c>
      <c r="I62" s="21">
        <v>300</v>
      </c>
      <c r="J62" s="21">
        <v>298</v>
      </c>
      <c r="K62" s="21" t="s">
        <v>68</v>
      </c>
      <c r="L62" s="22">
        <v>5.94</v>
      </c>
      <c r="M62" s="23" t="s">
        <v>49</v>
      </c>
      <c r="N62" s="22">
        <v>1</v>
      </c>
      <c r="O62" s="22" t="s">
        <v>57</v>
      </c>
      <c r="P62" s="22">
        <v>350</v>
      </c>
      <c r="Q62" s="22" t="s">
        <v>16</v>
      </c>
      <c r="R62" s="24" t="s">
        <v>708</v>
      </c>
    </row>
    <row r="63" spans="1:18" s="14" customFormat="1" ht="38.25">
      <c r="A63" s="97" t="s">
        <v>202</v>
      </c>
      <c r="B63" s="16">
        <v>2571000</v>
      </c>
      <c r="C63" s="17">
        <v>2699000</v>
      </c>
      <c r="D63" s="20">
        <f t="shared" si="0"/>
        <v>1.0497860754570205</v>
      </c>
      <c r="E63" s="18">
        <v>128000</v>
      </c>
      <c r="F63" s="19" t="s">
        <v>37</v>
      </c>
      <c r="G63" s="16">
        <v>1</v>
      </c>
      <c r="H63" s="20">
        <v>15.5</v>
      </c>
      <c r="I63" s="21">
        <v>300</v>
      </c>
      <c r="J63" s="21">
        <v>298</v>
      </c>
      <c r="K63" s="21" t="s">
        <v>68</v>
      </c>
      <c r="L63" s="22">
        <v>6.53</v>
      </c>
      <c r="M63" s="23" t="s">
        <v>49</v>
      </c>
      <c r="N63" s="22">
        <v>1</v>
      </c>
      <c r="O63" s="22" t="s">
        <v>57</v>
      </c>
      <c r="P63" s="22">
        <v>350</v>
      </c>
      <c r="Q63" s="22" t="s">
        <v>16</v>
      </c>
      <c r="R63" s="24" t="s">
        <v>709</v>
      </c>
    </row>
    <row r="64" spans="1:18" s="14" customFormat="1" ht="51">
      <c r="A64" s="97" t="s">
        <v>203</v>
      </c>
      <c r="B64" s="16">
        <v>2729000</v>
      </c>
      <c r="C64" s="17">
        <v>2857000</v>
      </c>
      <c r="D64" s="20">
        <f t="shared" si="0"/>
        <v>1.046903627702455</v>
      </c>
      <c r="E64" s="18">
        <v>128000</v>
      </c>
      <c r="F64" s="19" t="s">
        <v>37</v>
      </c>
      <c r="G64" s="16">
        <v>1</v>
      </c>
      <c r="H64" s="20">
        <v>15.5</v>
      </c>
      <c r="I64" s="21">
        <v>300</v>
      </c>
      <c r="J64" s="21">
        <v>298</v>
      </c>
      <c r="K64" s="21" t="s">
        <v>68</v>
      </c>
      <c r="L64" s="22">
        <v>6.53</v>
      </c>
      <c r="M64" s="23" t="s">
        <v>49</v>
      </c>
      <c r="N64" s="22">
        <v>1</v>
      </c>
      <c r="O64" s="22" t="s">
        <v>57</v>
      </c>
      <c r="P64" s="22">
        <v>350</v>
      </c>
      <c r="Q64" s="22" t="s">
        <v>16</v>
      </c>
      <c r="R64" s="24" t="s">
        <v>710</v>
      </c>
    </row>
    <row r="65" spans="1:18" s="25" customFormat="1" ht="63.75">
      <c r="A65" s="8" t="s">
        <v>97</v>
      </c>
      <c r="B65" s="16">
        <v>4173000</v>
      </c>
      <c r="C65" s="17">
        <v>4173000</v>
      </c>
      <c r="D65" s="20">
        <f t="shared" si="0"/>
        <v>1</v>
      </c>
      <c r="E65" s="18">
        <v>0</v>
      </c>
      <c r="F65" s="19" t="s">
        <v>35</v>
      </c>
      <c r="G65" s="16">
        <v>1</v>
      </c>
      <c r="H65" s="20">
        <v>17</v>
      </c>
      <c r="I65" s="21">
        <v>400</v>
      </c>
      <c r="J65" s="21">
        <v>400</v>
      </c>
      <c r="K65" s="21" t="s">
        <v>53</v>
      </c>
      <c r="L65" s="22">
        <v>6.88</v>
      </c>
      <c r="M65" s="23" t="s">
        <v>49</v>
      </c>
      <c r="N65" s="22">
        <v>1</v>
      </c>
      <c r="O65" s="22" t="s">
        <v>2</v>
      </c>
      <c r="P65" s="22">
        <v>350</v>
      </c>
      <c r="Q65" s="22" t="s">
        <v>103</v>
      </c>
      <c r="R65" s="24" t="s">
        <v>725</v>
      </c>
    </row>
    <row r="66" spans="1:18" s="25" customFormat="1" ht="63.75">
      <c r="A66" s="8" t="s">
        <v>115</v>
      </c>
      <c r="B66" s="16">
        <v>4173000</v>
      </c>
      <c r="C66" s="17">
        <v>4173000</v>
      </c>
      <c r="D66" s="20">
        <f t="shared" si="0"/>
        <v>1</v>
      </c>
      <c r="E66" s="18">
        <v>0</v>
      </c>
      <c r="F66" s="19" t="s">
        <v>35</v>
      </c>
      <c r="G66" s="16">
        <v>1</v>
      </c>
      <c r="H66" s="20">
        <v>17</v>
      </c>
      <c r="I66" s="21">
        <v>400</v>
      </c>
      <c r="J66" s="21">
        <v>400</v>
      </c>
      <c r="K66" s="21" t="s">
        <v>53</v>
      </c>
      <c r="L66" s="22">
        <v>6.88</v>
      </c>
      <c r="M66" s="23" t="s">
        <v>49</v>
      </c>
      <c r="N66" s="22">
        <v>1</v>
      </c>
      <c r="O66" s="22" t="s">
        <v>2</v>
      </c>
      <c r="P66" s="22">
        <v>350</v>
      </c>
      <c r="Q66" s="22" t="s">
        <v>117</v>
      </c>
      <c r="R66" s="24" t="s">
        <v>725</v>
      </c>
    </row>
    <row r="67" spans="1:18" s="25" customFormat="1" ht="63.75">
      <c r="A67" s="8" t="s">
        <v>606</v>
      </c>
      <c r="B67" s="16">
        <v>4173000</v>
      </c>
      <c r="C67" s="17">
        <v>4173000</v>
      </c>
      <c r="D67" s="20">
        <f t="shared" si="0"/>
        <v>1</v>
      </c>
      <c r="E67" s="18">
        <v>0</v>
      </c>
      <c r="F67" s="19" t="s">
        <v>35</v>
      </c>
      <c r="G67" s="16">
        <v>1</v>
      </c>
      <c r="H67" s="20">
        <v>17</v>
      </c>
      <c r="I67" s="21">
        <v>400</v>
      </c>
      <c r="J67" s="21">
        <v>400</v>
      </c>
      <c r="K67" s="21" t="s">
        <v>53</v>
      </c>
      <c r="L67" s="22">
        <v>6.88</v>
      </c>
      <c r="M67" s="23" t="s">
        <v>49</v>
      </c>
      <c r="N67" s="22">
        <v>1</v>
      </c>
      <c r="O67" s="22" t="s">
        <v>2</v>
      </c>
      <c r="P67" s="22">
        <v>350</v>
      </c>
      <c r="Q67" s="22" t="s">
        <v>117</v>
      </c>
      <c r="R67" s="24" t="s">
        <v>726</v>
      </c>
    </row>
    <row r="68" spans="1:18" s="25" customFormat="1" ht="51">
      <c r="A68" s="107" t="s">
        <v>496</v>
      </c>
      <c r="B68" s="16">
        <v>3813000</v>
      </c>
      <c r="C68" s="17">
        <v>3813000</v>
      </c>
      <c r="D68" s="20">
        <f t="shared" si="0"/>
        <v>1</v>
      </c>
      <c r="E68" s="99">
        <v>0</v>
      </c>
      <c r="F68" s="100" t="s">
        <v>35</v>
      </c>
      <c r="G68" s="101">
        <v>1</v>
      </c>
      <c r="H68" s="102">
        <v>22</v>
      </c>
      <c r="I68" s="103">
        <v>400</v>
      </c>
      <c r="J68" s="103">
        <v>400</v>
      </c>
      <c r="K68" s="103" t="s">
        <v>53</v>
      </c>
      <c r="L68" s="104">
        <v>5.11</v>
      </c>
      <c r="M68" s="105" t="s">
        <v>49</v>
      </c>
      <c r="N68" s="104">
        <v>1</v>
      </c>
      <c r="O68" s="104" t="s">
        <v>56</v>
      </c>
      <c r="P68" s="104">
        <v>500</v>
      </c>
      <c r="Q68" s="104" t="s">
        <v>499</v>
      </c>
      <c r="R68" s="106" t="s">
        <v>722</v>
      </c>
    </row>
    <row r="69" spans="1:18" s="25" customFormat="1" ht="51">
      <c r="A69" s="107" t="s">
        <v>475</v>
      </c>
      <c r="B69" s="16">
        <v>3810000</v>
      </c>
      <c r="C69" s="17">
        <v>3810000</v>
      </c>
      <c r="D69" s="20">
        <f t="shared" si="0"/>
        <v>1</v>
      </c>
      <c r="E69" s="99">
        <v>0</v>
      </c>
      <c r="F69" s="100" t="s">
        <v>35</v>
      </c>
      <c r="G69" s="101">
        <v>1</v>
      </c>
      <c r="H69" s="102">
        <v>22</v>
      </c>
      <c r="I69" s="103">
        <v>400</v>
      </c>
      <c r="J69" s="103">
        <v>400</v>
      </c>
      <c r="K69" s="103" t="s">
        <v>53</v>
      </c>
      <c r="L69" s="104">
        <v>5.11</v>
      </c>
      <c r="M69" s="105" t="s">
        <v>49</v>
      </c>
      <c r="N69" s="104">
        <v>1</v>
      </c>
      <c r="O69" s="104" t="s">
        <v>56</v>
      </c>
      <c r="P69" s="104">
        <v>500</v>
      </c>
      <c r="Q69" s="104" t="s">
        <v>20</v>
      </c>
      <c r="R69" s="106" t="s">
        <v>722</v>
      </c>
    </row>
    <row r="70" spans="1:18" s="25" customFormat="1" ht="51">
      <c r="A70" s="107" t="s">
        <v>605</v>
      </c>
      <c r="B70" s="16">
        <v>3813000</v>
      </c>
      <c r="C70" s="17">
        <v>3813000</v>
      </c>
      <c r="D70" s="20">
        <f t="shared" si="0"/>
        <v>1</v>
      </c>
      <c r="E70" s="99">
        <v>0</v>
      </c>
      <c r="F70" s="100" t="s">
        <v>35</v>
      </c>
      <c r="G70" s="101">
        <v>1</v>
      </c>
      <c r="H70" s="102">
        <v>22</v>
      </c>
      <c r="I70" s="103">
        <v>400</v>
      </c>
      <c r="J70" s="103">
        <v>400</v>
      </c>
      <c r="K70" s="103" t="s">
        <v>53</v>
      </c>
      <c r="L70" s="104">
        <v>5.11</v>
      </c>
      <c r="M70" s="105" t="s">
        <v>49</v>
      </c>
      <c r="N70" s="104">
        <v>1</v>
      </c>
      <c r="O70" s="104" t="s">
        <v>56</v>
      </c>
      <c r="P70" s="104">
        <v>500</v>
      </c>
      <c r="Q70" s="104" t="s">
        <v>233</v>
      </c>
      <c r="R70" s="106" t="s">
        <v>722</v>
      </c>
    </row>
    <row r="71" spans="1:18" s="25" customFormat="1" ht="51">
      <c r="A71" s="107" t="s">
        <v>232</v>
      </c>
      <c r="B71" s="16">
        <v>3813000</v>
      </c>
      <c r="C71" s="17">
        <v>3813000</v>
      </c>
      <c r="D71" s="20">
        <f aca="true" t="shared" si="1" ref="D71:D134">C71/B71</f>
        <v>1</v>
      </c>
      <c r="E71" s="99">
        <v>0</v>
      </c>
      <c r="F71" s="100" t="s">
        <v>35</v>
      </c>
      <c r="G71" s="101">
        <v>1</v>
      </c>
      <c r="H71" s="102">
        <v>22</v>
      </c>
      <c r="I71" s="103">
        <v>400</v>
      </c>
      <c r="J71" s="103">
        <v>400</v>
      </c>
      <c r="K71" s="103" t="s">
        <v>53</v>
      </c>
      <c r="L71" s="104">
        <v>5.11</v>
      </c>
      <c r="M71" s="105" t="s">
        <v>49</v>
      </c>
      <c r="N71" s="104">
        <v>1</v>
      </c>
      <c r="O71" s="104" t="s">
        <v>56</v>
      </c>
      <c r="P71" s="104">
        <v>500</v>
      </c>
      <c r="Q71" s="104" t="s">
        <v>233</v>
      </c>
      <c r="R71" s="106" t="s">
        <v>724</v>
      </c>
    </row>
    <row r="72" spans="1:18" s="25" customFormat="1" ht="51">
      <c r="A72" s="8" t="s">
        <v>116</v>
      </c>
      <c r="B72" s="16">
        <v>3846000</v>
      </c>
      <c r="C72" s="17">
        <v>3846000</v>
      </c>
      <c r="D72" s="20">
        <f t="shared" si="1"/>
        <v>1</v>
      </c>
      <c r="E72" s="18">
        <v>0</v>
      </c>
      <c r="F72" s="19" t="s">
        <v>35</v>
      </c>
      <c r="G72" s="16">
        <v>1</v>
      </c>
      <c r="H72" s="20">
        <v>22</v>
      </c>
      <c r="I72" s="21">
        <v>400</v>
      </c>
      <c r="J72" s="21">
        <v>400</v>
      </c>
      <c r="K72" s="21" t="s">
        <v>53</v>
      </c>
      <c r="L72" s="22">
        <v>5.11</v>
      </c>
      <c r="M72" s="23" t="s">
        <v>49</v>
      </c>
      <c r="N72" s="22">
        <v>1</v>
      </c>
      <c r="O72" s="22" t="s">
        <v>56</v>
      </c>
      <c r="P72" s="22">
        <v>500</v>
      </c>
      <c r="Q72" s="22" t="s">
        <v>20</v>
      </c>
      <c r="R72" s="24" t="s">
        <v>723</v>
      </c>
    </row>
    <row r="73" spans="1:18" s="25" customFormat="1" ht="64.5" thickBot="1">
      <c r="A73" s="108" t="s">
        <v>259</v>
      </c>
      <c r="B73" s="16">
        <v>3846000</v>
      </c>
      <c r="C73" s="17">
        <v>3846000</v>
      </c>
      <c r="D73" s="20">
        <f t="shared" si="1"/>
        <v>1</v>
      </c>
      <c r="E73" s="96">
        <v>0</v>
      </c>
      <c r="F73" s="109" t="s">
        <v>35</v>
      </c>
      <c r="G73" s="110">
        <v>1</v>
      </c>
      <c r="H73" s="111">
        <v>22</v>
      </c>
      <c r="I73" s="112">
        <v>400</v>
      </c>
      <c r="J73" s="112">
        <v>400</v>
      </c>
      <c r="K73" s="112" t="s">
        <v>53</v>
      </c>
      <c r="L73" s="113">
        <v>5.143</v>
      </c>
      <c r="M73" s="114" t="s">
        <v>49</v>
      </c>
      <c r="N73" s="113">
        <v>1</v>
      </c>
      <c r="O73" s="113" t="s">
        <v>56</v>
      </c>
      <c r="P73" s="113">
        <v>500</v>
      </c>
      <c r="Q73" s="113" t="s">
        <v>20</v>
      </c>
      <c r="R73" s="115" t="s">
        <v>721</v>
      </c>
    </row>
    <row r="74" spans="1:18" s="14" customFormat="1" ht="18" customHeight="1" thickBot="1">
      <c r="A74" s="203" t="s">
        <v>28</v>
      </c>
      <c r="B74" s="204"/>
      <c r="C74" s="204"/>
      <c r="D74" s="204"/>
      <c r="E74" s="204"/>
      <c r="F74" s="204"/>
      <c r="G74" s="204"/>
      <c r="H74" s="204"/>
      <c r="I74" s="204"/>
      <c r="J74" s="204"/>
      <c r="K74" s="204"/>
      <c r="L74" s="204"/>
      <c r="M74" s="204"/>
      <c r="N74" s="204"/>
      <c r="O74" s="204"/>
      <c r="P74" s="204"/>
      <c r="Q74" s="204"/>
      <c r="R74" s="205"/>
    </row>
    <row r="75" spans="1:18" s="14" customFormat="1" ht="38.25">
      <c r="A75" s="8" t="s">
        <v>294</v>
      </c>
      <c r="B75" s="29">
        <v>2116000</v>
      </c>
      <c r="C75" s="30">
        <v>2116000</v>
      </c>
      <c r="D75" s="20">
        <f t="shared" si="1"/>
        <v>1</v>
      </c>
      <c r="E75" s="84">
        <v>0</v>
      </c>
      <c r="F75" s="19" t="s">
        <v>38</v>
      </c>
      <c r="G75" s="16">
        <v>2</v>
      </c>
      <c r="H75" s="20">
        <v>7.75</v>
      </c>
      <c r="I75" s="21">
        <v>185</v>
      </c>
      <c r="J75" s="21">
        <v>177</v>
      </c>
      <c r="K75" s="21" t="s">
        <v>85</v>
      </c>
      <c r="L75" s="22">
        <v>6.53</v>
      </c>
      <c r="M75" s="23">
        <v>6</v>
      </c>
      <c r="N75" s="22" t="s">
        <v>69</v>
      </c>
      <c r="O75" s="22" t="s">
        <v>5</v>
      </c>
      <c r="P75" s="22">
        <v>210</v>
      </c>
      <c r="Q75" s="22" t="s">
        <v>49</v>
      </c>
      <c r="R75" s="24" t="s">
        <v>784</v>
      </c>
    </row>
    <row r="76" spans="1:18" s="28" customFormat="1" ht="38.25">
      <c r="A76" s="8" t="s">
        <v>118</v>
      </c>
      <c r="B76" s="29">
        <v>2176000</v>
      </c>
      <c r="C76" s="17">
        <v>2176000</v>
      </c>
      <c r="D76" s="20">
        <f t="shared" si="1"/>
        <v>1</v>
      </c>
      <c r="E76" s="18">
        <v>0</v>
      </c>
      <c r="F76" s="19" t="s">
        <v>38</v>
      </c>
      <c r="G76" s="16">
        <v>2</v>
      </c>
      <c r="H76" s="20">
        <v>7.5</v>
      </c>
      <c r="I76" s="21">
        <v>245</v>
      </c>
      <c r="J76" s="21">
        <v>242</v>
      </c>
      <c r="K76" s="21" t="s">
        <v>85</v>
      </c>
      <c r="L76" s="22">
        <v>6.53</v>
      </c>
      <c r="M76" s="23">
        <v>6</v>
      </c>
      <c r="N76" s="22" t="s">
        <v>69</v>
      </c>
      <c r="O76" s="22" t="s">
        <v>5</v>
      </c>
      <c r="P76" s="22">
        <v>210</v>
      </c>
      <c r="Q76" s="22" t="s">
        <v>49</v>
      </c>
      <c r="R76" s="24" t="s">
        <v>785</v>
      </c>
    </row>
    <row r="77" spans="1:18" s="14" customFormat="1" ht="38.25">
      <c r="A77" s="116" t="s">
        <v>268</v>
      </c>
      <c r="B77" s="117">
        <v>2803000</v>
      </c>
      <c r="C77" s="88">
        <v>2803000</v>
      </c>
      <c r="D77" s="20">
        <f t="shared" si="1"/>
        <v>1</v>
      </c>
      <c r="E77" s="89">
        <v>0</v>
      </c>
      <c r="F77" s="90" t="s">
        <v>35</v>
      </c>
      <c r="G77" s="87">
        <v>1</v>
      </c>
      <c r="H77" s="91">
        <v>9.5</v>
      </c>
      <c r="I77" s="92">
        <v>300</v>
      </c>
      <c r="J77" s="92">
        <v>300</v>
      </c>
      <c r="K77" s="92" t="s">
        <v>68</v>
      </c>
      <c r="L77" s="93">
        <v>5.94</v>
      </c>
      <c r="M77" s="94">
        <v>6.6</v>
      </c>
      <c r="N77" s="93" t="s">
        <v>49</v>
      </c>
      <c r="O77" s="93" t="s">
        <v>175</v>
      </c>
      <c r="P77" s="93" t="s">
        <v>54</v>
      </c>
      <c r="Q77" s="93" t="s">
        <v>52</v>
      </c>
      <c r="R77" s="95" t="s">
        <v>783</v>
      </c>
    </row>
    <row r="78" spans="1:18" s="14" customFormat="1" ht="51">
      <c r="A78" s="190" t="s">
        <v>270</v>
      </c>
      <c r="B78" s="29">
        <v>3029000</v>
      </c>
      <c r="C78" s="191">
        <v>3164000</v>
      </c>
      <c r="D78" s="20">
        <f t="shared" si="1"/>
        <v>1.0445691647408386</v>
      </c>
      <c r="E78" s="18">
        <v>0</v>
      </c>
      <c r="F78" s="19" t="s">
        <v>37</v>
      </c>
      <c r="G78" s="16">
        <v>2</v>
      </c>
      <c r="H78" s="20">
        <v>12</v>
      </c>
      <c r="I78" s="21">
        <v>300</v>
      </c>
      <c r="J78" s="21">
        <v>298</v>
      </c>
      <c r="K78" s="21" t="s">
        <v>68</v>
      </c>
      <c r="L78" s="22">
        <v>5.94</v>
      </c>
      <c r="M78" s="23">
        <v>15.2</v>
      </c>
      <c r="N78" s="22">
        <v>1</v>
      </c>
      <c r="O78" s="22" t="s">
        <v>4</v>
      </c>
      <c r="P78" s="22">
        <v>500</v>
      </c>
      <c r="Q78" s="22" t="s">
        <v>52</v>
      </c>
      <c r="R78" s="24" t="s">
        <v>786</v>
      </c>
    </row>
    <row r="79" spans="1:18" s="14" customFormat="1" ht="38.25">
      <c r="A79" s="190" t="s">
        <v>337</v>
      </c>
      <c r="B79" s="29">
        <v>2879000</v>
      </c>
      <c r="C79" s="191">
        <v>3014000</v>
      </c>
      <c r="D79" s="20">
        <f t="shared" si="1"/>
        <v>1.046891281695033</v>
      </c>
      <c r="E79" s="18">
        <v>0</v>
      </c>
      <c r="F79" s="19" t="s">
        <v>37</v>
      </c>
      <c r="G79" s="16">
        <v>2</v>
      </c>
      <c r="H79" s="20">
        <v>12</v>
      </c>
      <c r="I79" s="21">
        <v>300</v>
      </c>
      <c r="J79" s="21">
        <v>307</v>
      </c>
      <c r="K79" s="21" t="s">
        <v>68</v>
      </c>
      <c r="L79" s="22">
        <v>5.94</v>
      </c>
      <c r="M79" s="23">
        <v>15.2</v>
      </c>
      <c r="N79" s="22">
        <v>1</v>
      </c>
      <c r="O79" s="22" t="s">
        <v>4</v>
      </c>
      <c r="P79" s="22">
        <v>500</v>
      </c>
      <c r="Q79" s="22" t="s">
        <v>52</v>
      </c>
      <c r="R79" s="24" t="s">
        <v>787</v>
      </c>
    </row>
    <row r="80" spans="1:18" s="14" customFormat="1" ht="38.25">
      <c r="A80" s="190" t="s">
        <v>449</v>
      </c>
      <c r="B80" s="29">
        <v>2724000</v>
      </c>
      <c r="C80" s="191">
        <v>2859000</v>
      </c>
      <c r="D80" s="20">
        <f t="shared" si="1"/>
        <v>1.0495594713656389</v>
      </c>
      <c r="E80" s="18">
        <v>0</v>
      </c>
      <c r="F80" s="19" t="s">
        <v>37</v>
      </c>
      <c r="G80" s="16">
        <v>2</v>
      </c>
      <c r="H80" s="20">
        <v>11.5</v>
      </c>
      <c r="I80" s="21">
        <v>280</v>
      </c>
      <c r="J80" s="21">
        <v>280</v>
      </c>
      <c r="K80" s="21">
        <v>154</v>
      </c>
      <c r="L80" s="22">
        <v>4.98</v>
      </c>
      <c r="M80" s="23">
        <v>15.2</v>
      </c>
      <c r="N80" s="22">
        <v>1</v>
      </c>
      <c r="O80" s="22" t="s">
        <v>4</v>
      </c>
      <c r="P80" s="22">
        <v>500</v>
      </c>
      <c r="Q80" s="22" t="s">
        <v>52</v>
      </c>
      <c r="R80" s="24" t="s">
        <v>788</v>
      </c>
    </row>
    <row r="81" spans="1:18" s="14" customFormat="1" ht="38.25">
      <c r="A81" s="8" t="s">
        <v>279</v>
      </c>
      <c r="B81" s="29">
        <v>3435000</v>
      </c>
      <c r="C81" s="17">
        <v>3599000</v>
      </c>
      <c r="D81" s="20">
        <f t="shared" si="1"/>
        <v>1.0477438136826782</v>
      </c>
      <c r="E81" s="18">
        <v>164000</v>
      </c>
      <c r="F81" s="19" t="s">
        <v>37</v>
      </c>
      <c r="G81" s="16">
        <v>2</v>
      </c>
      <c r="H81" s="20">
        <v>14</v>
      </c>
      <c r="I81" s="21">
        <v>300</v>
      </c>
      <c r="J81" s="21">
        <v>298</v>
      </c>
      <c r="K81" s="21" t="s">
        <v>68</v>
      </c>
      <c r="L81" s="22">
        <v>5.94</v>
      </c>
      <c r="M81" s="23">
        <v>17</v>
      </c>
      <c r="N81" s="22">
        <v>1</v>
      </c>
      <c r="O81" s="22" t="s">
        <v>4</v>
      </c>
      <c r="P81" s="22">
        <v>500</v>
      </c>
      <c r="Q81" s="22" t="s">
        <v>52</v>
      </c>
      <c r="R81" s="24" t="s">
        <v>805</v>
      </c>
    </row>
    <row r="82" spans="1:18" s="14" customFormat="1" ht="38.25">
      <c r="A82" s="8" t="s">
        <v>338</v>
      </c>
      <c r="B82" s="29">
        <v>3285000</v>
      </c>
      <c r="C82" s="17">
        <v>3449000</v>
      </c>
      <c r="D82" s="20">
        <f t="shared" si="1"/>
        <v>1.049923896499239</v>
      </c>
      <c r="E82" s="18">
        <v>164000</v>
      </c>
      <c r="F82" s="19" t="s">
        <v>37</v>
      </c>
      <c r="G82" s="16">
        <v>2</v>
      </c>
      <c r="H82" s="20">
        <v>14</v>
      </c>
      <c r="I82" s="21">
        <v>300</v>
      </c>
      <c r="J82" s="21">
        <v>307</v>
      </c>
      <c r="K82" s="21" t="s">
        <v>68</v>
      </c>
      <c r="L82" s="22">
        <v>5.94</v>
      </c>
      <c r="M82" s="23">
        <v>17</v>
      </c>
      <c r="N82" s="22">
        <v>1</v>
      </c>
      <c r="O82" s="22" t="s">
        <v>4</v>
      </c>
      <c r="P82" s="22">
        <v>500</v>
      </c>
      <c r="Q82" s="22" t="s">
        <v>52</v>
      </c>
      <c r="R82" s="24" t="s">
        <v>807</v>
      </c>
    </row>
    <row r="83" spans="1:18" s="14" customFormat="1" ht="38.25">
      <c r="A83" s="8" t="s">
        <v>280</v>
      </c>
      <c r="B83" s="29">
        <v>3466000</v>
      </c>
      <c r="C83" s="17">
        <v>3630000</v>
      </c>
      <c r="D83" s="20">
        <f t="shared" si="1"/>
        <v>1.0473167916907098</v>
      </c>
      <c r="E83" s="18">
        <v>164000</v>
      </c>
      <c r="F83" s="19" t="s">
        <v>37</v>
      </c>
      <c r="G83" s="16">
        <v>2</v>
      </c>
      <c r="H83" s="20">
        <v>14.5</v>
      </c>
      <c r="I83" s="21">
        <v>300</v>
      </c>
      <c r="J83" s="21">
        <v>298</v>
      </c>
      <c r="K83" s="21" t="s">
        <v>68</v>
      </c>
      <c r="L83" s="22">
        <v>5.94</v>
      </c>
      <c r="M83" s="23">
        <v>19</v>
      </c>
      <c r="N83" s="22">
        <v>1</v>
      </c>
      <c r="O83" s="22" t="s">
        <v>4</v>
      </c>
      <c r="P83" s="22">
        <v>350</v>
      </c>
      <c r="Q83" s="22" t="s">
        <v>52</v>
      </c>
      <c r="R83" s="24" t="s">
        <v>806</v>
      </c>
    </row>
    <row r="84" spans="1:18" s="14" customFormat="1" ht="38.25">
      <c r="A84" s="8" t="s">
        <v>339</v>
      </c>
      <c r="B84" s="29">
        <v>3316000</v>
      </c>
      <c r="C84" s="17">
        <v>3480000</v>
      </c>
      <c r="D84" s="20">
        <f t="shared" si="1"/>
        <v>1.0494571773220749</v>
      </c>
      <c r="E84" s="18">
        <v>164000</v>
      </c>
      <c r="F84" s="19" t="s">
        <v>37</v>
      </c>
      <c r="G84" s="16">
        <v>2</v>
      </c>
      <c r="H84" s="20">
        <v>14.5</v>
      </c>
      <c r="I84" s="21">
        <v>300</v>
      </c>
      <c r="J84" s="21">
        <v>307</v>
      </c>
      <c r="K84" s="21" t="s">
        <v>68</v>
      </c>
      <c r="L84" s="22">
        <v>5.94</v>
      </c>
      <c r="M84" s="23">
        <v>19</v>
      </c>
      <c r="N84" s="22">
        <v>1</v>
      </c>
      <c r="O84" s="22" t="s">
        <v>4</v>
      </c>
      <c r="P84" s="22">
        <v>350</v>
      </c>
      <c r="Q84" s="22" t="s">
        <v>52</v>
      </c>
      <c r="R84" s="24" t="s">
        <v>808</v>
      </c>
    </row>
    <row r="85" spans="1:18" s="28" customFormat="1" ht="38.25">
      <c r="A85" s="8" t="s">
        <v>246</v>
      </c>
      <c r="B85" s="29">
        <v>2418000</v>
      </c>
      <c r="C85" s="30">
        <v>2418000</v>
      </c>
      <c r="D85" s="20">
        <f t="shared" si="1"/>
        <v>1</v>
      </c>
      <c r="E85" s="18">
        <v>0</v>
      </c>
      <c r="F85" s="19" t="s">
        <v>38</v>
      </c>
      <c r="G85" s="16">
        <v>2</v>
      </c>
      <c r="H85" s="20">
        <v>11.87</v>
      </c>
      <c r="I85" s="21">
        <v>300</v>
      </c>
      <c r="J85" s="21">
        <v>298</v>
      </c>
      <c r="K85" s="21" t="s">
        <v>68</v>
      </c>
      <c r="L85" s="20">
        <v>6.33</v>
      </c>
      <c r="M85" s="23">
        <v>6.5</v>
      </c>
      <c r="N85" s="20" t="s">
        <v>69</v>
      </c>
      <c r="O85" s="20" t="s">
        <v>55</v>
      </c>
      <c r="P85" s="21">
        <v>210</v>
      </c>
      <c r="Q85" s="20" t="s">
        <v>69</v>
      </c>
      <c r="R85" s="27" t="s">
        <v>647</v>
      </c>
    </row>
    <row r="86" spans="1:18" s="28" customFormat="1" ht="38.25">
      <c r="A86" s="8" t="s">
        <v>345</v>
      </c>
      <c r="B86" s="29">
        <v>2268000</v>
      </c>
      <c r="C86" s="30">
        <v>2268000</v>
      </c>
      <c r="D86" s="20">
        <f t="shared" si="1"/>
        <v>1</v>
      </c>
      <c r="E86" s="18">
        <v>0</v>
      </c>
      <c r="F86" s="19" t="s">
        <v>38</v>
      </c>
      <c r="G86" s="16">
        <v>2</v>
      </c>
      <c r="H86" s="20">
        <v>11.87</v>
      </c>
      <c r="I86" s="21">
        <v>300</v>
      </c>
      <c r="J86" s="21">
        <v>307</v>
      </c>
      <c r="K86" s="21" t="s">
        <v>68</v>
      </c>
      <c r="L86" s="20">
        <v>6.33</v>
      </c>
      <c r="M86" s="23">
        <v>6.5</v>
      </c>
      <c r="N86" s="20" t="s">
        <v>69</v>
      </c>
      <c r="O86" s="20" t="s">
        <v>55</v>
      </c>
      <c r="P86" s="21">
        <v>210</v>
      </c>
      <c r="Q86" s="20" t="s">
        <v>69</v>
      </c>
      <c r="R86" s="27" t="s">
        <v>648</v>
      </c>
    </row>
    <row r="87" spans="1:18" s="28" customFormat="1" ht="38.25">
      <c r="A87" s="8" t="s">
        <v>453</v>
      </c>
      <c r="B87" s="29">
        <v>2188000</v>
      </c>
      <c r="C87" s="30">
        <v>2188000</v>
      </c>
      <c r="D87" s="20">
        <f t="shared" si="1"/>
        <v>1</v>
      </c>
      <c r="E87" s="18">
        <v>0</v>
      </c>
      <c r="F87" s="19" t="s">
        <v>38</v>
      </c>
      <c r="G87" s="16">
        <v>2</v>
      </c>
      <c r="H87" s="20">
        <v>11.87</v>
      </c>
      <c r="I87" s="21">
        <v>300</v>
      </c>
      <c r="J87" s="21">
        <v>307</v>
      </c>
      <c r="K87" s="21">
        <v>154</v>
      </c>
      <c r="L87" s="20">
        <v>6.33</v>
      </c>
      <c r="M87" s="23">
        <v>6.5</v>
      </c>
      <c r="N87" s="20" t="s">
        <v>69</v>
      </c>
      <c r="O87" s="20" t="s">
        <v>55</v>
      </c>
      <c r="P87" s="21">
        <v>210</v>
      </c>
      <c r="Q87" s="20" t="s">
        <v>69</v>
      </c>
      <c r="R87" s="27" t="s">
        <v>648</v>
      </c>
    </row>
    <row r="88" spans="1:18" s="28" customFormat="1" ht="38.25">
      <c r="A88" s="8" t="s">
        <v>120</v>
      </c>
      <c r="B88" s="29">
        <v>3060000</v>
      </c>
      <c r="C88" s="17">
        <v>3060000</v>
      </c>
      <c r="D88" s="20">
        <f t="shared" si="1"/>
        <v>1</v>
      </c>
      <c r="E88" s="18">
        <v>0</v>
      </c>
      <c r="F88" s="19" t="s">
        <v>35</v>
      </c>
      <c r="G88" s="16">
        <v>2</v>
      </c>
      <c r="H88" s="20">
        <v>14</v>
      </c>
      <c r="I88" s="21">
        <v>280</v>
      </c>
      <c r="J88" s="21">
        <v>280</v>
      </c>
      <c r="K88" s="21">
        <v>154</v>
      </c>
      <c r="L88" s="22">
        <v>4.98</v>
      </c>
      <c r="M88" s="23">
        <v>8.2</v>
      </c>
      <c r="N88" s="22" t="s">
        <v>49</v>
      </c>
      <c r="O88" s="22" t="s">
        <v>4</v>
      </c>
      <c r="P88" s="22" t="s">
        <v>54</v>
      </c>
      <c r="Q88" s="22" t="s">
        <v>52</v>
      </c>
      <c r="R88" s="24" t="s">
        <v>810</v>
      </c>
    </row>
    <row r="89" spans="1:18" s="28" customFormat="1" ht="38.25">
      <c r="A89" s="8" t="s">
        <v>119</v>
      </c>
      <c r="B89" s="29">
        <v>3186000</v>
      </c>
      <c r="C89" s="17">
        <v>3186000</v>
      </c>
      <c r="D89" s="20">
        <f t="shared" si="1"/>
        <v>1</v>
      </c>
      <c r="E89" s="18">
        <v>0</v>
      </c>
      <c r="F89" s="19" t="s">
        <v>35</v>
      </c>
      <c r="G89" s="16">
        <v>2</v>
      </c>
      <c r="H89" s="20">
        <v>14</v>
      </c>
      <c r="I89" s="21">
        <v>300</v>
      </c>
      <c r="J89" s="21">
        <v>300</v>
      </c>
      <c r="K89" s="21" t="s">
        <v>68</v>
      </c>
      <c r="L89" s="22">
        <v>5.43</v>
      </c>
      <c r="M89" s="23">
        <v>8.2</v>
      </c>
      <c r="N89" s="22" t="s">
        <v>49</v>
      </c>
      <c r="O89" s="22" t="s">
        <v>4</v>
      </c>
      <c r="P89" s="22" t="s">
        <v>54</v>
      </c>
      <c r="Q89" s="22" t="s">
        <v>52</v>
      </c>
      <c r="R89" s="24" t="s">
        <v>809</v>
      </c>
    </row>
    <row r="90" spans="1:18" s="28" customFormat="1" ht="38.25">
      <c r="A90" s="8" t="s">
        <v>122</v>
      </c>
      <c r="B90" s="29">
        <v>2991000</v>
      </c>
      <c r="C90" s="17">
        <v>3129000</v>
      </c>
      <c r="D90" s="20">
        <f t="shared" si="1"/>
        <v>1.0461384152457371</v>
      </c>
      <c r="E90" s="18">
        <v>138000</v>
      </c>
      <c r="F90" s="19" t="s">
        <v>37</v>
      </c>
      <c r="G90" s="16">
        <v>2</v>
      </c>
      <c r="H90" s="20">
        <v>15</v>
      </c>
      <c r="I90" s="21">
        <v>300</v>
      </c>
      <c r="J90" s="21">
        <v>298</v>
      </c>
      <c r="K90" s="21" t="s">
        <v>68</v>
      </c>
      <c r="L90" s="22">
        <v>5.43</v>
      </c>
      <c r="M90" s="23">
        <v>10</v>
      </c>
      <c r="N90" s="22" t="s">
        <v>49</v>
      </c>
      <c r="O90" s="22" t="s">
        <v>4</v>
      </c>
      <c r="P90" s="22">
        <v>350</v>
      </c>
      <c r="Q90" s="22" t="s">
        <v>49</v>
      </c>
      <c r="R90" s="24" t="s">
        <v>789</v>
      </c>
    </row>
    <row r="91" spans="1:18" s="28" customFormat="1" ht="38.25">
      <c r="A91" s="8" t="s">
        <v>333</v>
      </c>
      <c r="B91" s="29">
        <v>2855000</v>
      </c>
      <c r="C91" s="17">
        <v>2993000</v>
      </c>
      <c r="D91" s="20">
        <f t="shared" si="1"/>
        <v>1.048336252189142</v>
      </c>
      <c r="E91" s="18">
        <v>138000</v>
      </c>
      <c r="F91" s="19" t="s">
        <v>37</v>
      </c>
      <c r="G91" s="16">
        <v>2</v>
      </c>
      <c r="H91" s="20">
        <v>15</v>
      </c>
      <c r="I91" s="21">
        <v>300</v>
      </c>
      <c r="J91" s="21">
        <v>307</v>
      </c>
      <c r="K91" s="21" t="s">
        <v>68</v>
      </c>
      <c r="L91" s="22">
        <v>5.43</v>
      </c>
      <c r="M91" s="23">
        <v>10</v>
      </c>
      <c r="N91" s="22" t="s">
        <v>49</v>
      </c>
      <c r="O91" s="22" t="s">
        <v>4</v>
      </c>
      <c r="P91" s="22">
        <v>350</v>
      </c>
      <c r="Q91" s="22" t="s">
        <v>49</v>
      </c>
      <c r="R91" s="24" t="s">
        <v>793</v>
      </c>
    </row>
    <row r="92" spans="1:18" s="28" customFormat="1" ht="38.25">
      <c r="A92" s="8" t="s">
        <v>459</v>
      </c>
      <c r="B92" s="29">
        <v>2761000</v>
      </c>
      <c r="C92" s="17">
        <v>2899000</v>
      </c>
      <c r="D92" s="20">
        <f t="shared" si="1"/>
        <v>1.0499818906193408</v>
      </c>
      <c r="E92" s="18">
        <v>138000</v>
      </c>
      <c r="F92" s="19" t="s">
        <v>37</v>
      </c>
      <c r="G92" s="16">
        <v>2</v>
      </c>
      <c r="H92" s="20">
        <v>15</v>
      </c>
      <c r="I92" s="21">
        <v>300</v>
      </c>
      <c r="J92" s="21">
        <v>307</v>
      </c>
      <c r="K92" s="21">
        <v>154</v>
      </c>
      <c r="L92" s="22">
        <v>5.43</v>
      </c>
      <c r="M92" s="23">
        <v>10</v>
      </c>
      <c r="N92" s="22" t="s">
        <v>49</v>
      </c>
      <c r="O92" s="22" t="s">
        <v>4</v>
      </c>
      <c r="P92" s="22">
        <v>350</v>
      </c>
      <c r="Q92" s="22" t="s">
        <v>49</v>
      </c>
      <c r="R92" s="24" t="s">
        <v>794</v>
      </c>
    </row>
    <row r="93" spans="1:18" s="28" customFormat="1" ht="38.25">
      <c r="A93" s="8" t="s">
        <v>460</v>
      </c>
      <c r="B93" s="29">
        <v>2700000</v>
      </c>
      <c r="C93" s="17">
        <v>2838000</v>
      </c>
      <c r="D93" s="20">
        <f t="shared" si="1"/>
        <v>1.051111111111111</v>
      </c>
      <c r="E93" s="18">
        <v>138000</v>
      </c>
      <c r="F93" s="19" t="s">
        <v>37</v>
      </c>
      <c r="G93" s="16">
        <v>2</v>
      </c>
      <c r="H93" s="20">
        <v>14.5</v>
      </c>
      <c r="I93" s="21">
        <v>280</v>
      </c>
      <c r="J93" s="21">
        <v>280</v>
      </c>
      <c r="K93" s="21">
        <v>154</v>
      </c>
      <c r="L93" s="22">
        <v>4.98</v>
      </c>
      <c r="M93" s="23">
        <v>10</v>
      </c>
      <c r="N93" s="22" t="s">
        <v>49</v>
      </c>
      <c r="O93" s="22" t="s">
        <v>4</v>
      </c>
      <c r="P93" s="22">
        <v>350</v>
      </c>
      <c r="Q93" s="22" t="s">
        <v>49</v>
      </c>
      <c r="R93" s="24" t="s">
        <v>795</v>
      </c>
    </row>
    <row r="94" spans="1:18" s="28" customFormat="1" ht="38.25">
      <c r="A94" s="8" t="s">
        <v>123</v>
      </c>
      <c r="B94" s="29">
        <v>3033000</v>
      </c>
      <c r="C94" s="17">
        <v>3171000</v>
      </c>
      <c r="D94" s="20">
        <f t="shared" si="1"/>
        <v>1.0454995054401583</v>
      </c>
      <c r="E94" s="18">
        <v>138000</v>
      </c>
      <c r="F94" s="19" t="s">
        <v>37</v>
      </c>
      <c r="G94" s="16">
        <v>2</v>
      </c>
      <c r="H94" s="20">
        <v>15</v>
      </c>
      <c r="I94" s="21">
        <v>300</v>
      </c>
      <c r="J94" s="21">
        <v>298</v>
      </c>
      <c r="K94" s="21" t="s">
        <v>68</v>
      </c>
      <c r="L94" s="22">
        <v>5.94</v>
      </c>
      <c r="M94" s="23">
        <v>10</v>
      </c>
      <c r="N94" s="22" t="s">
        <v>49</v>
      </c>
      <c r="O94" s="22" t="s">
        <v>4</v>
      </c>
      <c r="P94" s="22">
        <v>350</v>
      </c>
      <c r="Q94" s="22" t="s">
        <v>52</v>
      </c>
      <c r="R94" s="24" t="s">
        <v>790</v>
      </c>
    </row>
    <row r="95" spans="1:18" s="28" customFormat="1" ht="38.25">
      <c r="A95" s="8" t="s">
        <v>334</v>
      </c>
      <c r="B95" s="29">
        <v>2883000</v>
      </c>
      <c r="C95" s="17">
        <v>3021000</v>
      </c>
      <c r="D95" s="20">
        <f t="shared" si="1"/>
        <v>1.0478668054110303</v>
      </c>
      <c r="E95" s="18">
        <v>138000</v>
      </c>
      <c r="F95" s="19" t="s">
        <v>37</v>
      </c>
      <c r="G95" s="16">
        <v>2</v>
      </c>
      <c r="H95" s="20">
        <v>15</v>
      </c>
      <c r="I95" s="21">
        <v>300</v>
      </c>
      <c r="J95" s="21">
        <v>307</v>
      </c>
      <c r="K95" s="21" t="s">
        <v>68</v>
      </c>
      <c r="L95" s="22">
        <v>5.94</v>
      </c>
      <c r="M95" s="23">
        <v>10</v>
      </c>
      <c r="N95" s="22" t="s">
        <v>49</v>
      </c>
      <c r="O95" s="22" t="s">
        <v>4</v>
      </c>
      <c r="P95" s="22">
        <v>350</v>
      </c>
      <c r="Q95" s="22" t="s">
        <v>52</v>
      </c>
      <c r="R95" s="24" t="s">
        <v>796</v>
      </c>
    </row>
    <row r="96" spans="1:18" s="28" customFormat="1" ht="38.25">
      <c r="A96" s="8" t="s">
        <v>454</v>
      </c>
      <c r="B96" s="29">
        <v>2803000</v>
      </c>
      <c r="C96" s="17">
        <v>2941000</v>
      </c>
      <c r="D96" s="20">
        <f t="shared" si="1"/>
        <v>1.0492329646806993</v>
      </c>
      <c r="E96" s="18">
        <v>138000</v>
      </c>
      <c r="F96" s="19" t="s">
        <v>37</v>
      </c>
      <c r="G96" s="16">
        <v>2</v>
      </c>
      <c r="H96" s="20">
        <v>15</v>
      </c>
      <c r="I96" s="21">
        <v>300</v>
      </c>
      <c r="J96" s="21">
        <v>307</v>
      </c>
      <c r="K96" s="21">
        <v>154</v>
      </c>
      <c r="L96" s="22">
        <v>5.43</v>
      </c>
      <c r="M96" s="23">
        <v>10</v>
      </c>
      <c r="N96" s="22" t="s">
        <v>49</v>
      </c>
      <c r="O96" s="22" t="s">
        <v>4</v>
      </c>
      <c r="P96" s="22">
        <v>350</v>
      </c>
      <c r="Q96" s="22" t="s">
        <v>52</v>
      </c>
      <c r="R96" s="24" t="s">
        <v>797</v>
      </c>
    </row>
    <row r="97" spans="1:18" s="28" customFormat="1" ht="38.25">
      <c r="A97" s="8" t="s">
        <v>455</v>
      </c>
      <c r="B97" s="29">
        <v>2728000</v>
      </c>
      <c r="C97" s="17">
        <v>2866000</v>
      </c>
      <c r="D97" s="20">
        <f t="shared" si="1"/>
        <v>1.0505865102639296</v>
      </c>
      <c r="E97" s="18">
        <v>138000</v>
      </c>
      <c r="F97" s="19" t="s">
        <v>37</v>
      </c>
      <c r="G97" s="16">
        <v>2</v>
      </c>
      <c r="H97" s="20">
        <v>14.5</v>
      </c>
      <c r="I97" s="21">
        <v>280</v>
      </c>
      <c r="J97" s="21">
        <v>280</v>
      </c>
      <c r="K97" s="21">
        <v>154</v>
      </c>
      <c r="L97" s="22">
        <v>4.98</v>
      </c>
      <c r="M97" s="23">
        <v>10</v>
      </c>
      <c r="N97" s="22" t="s">
        <v>49</v>
      </c>
      <c r="O97" s="22" t="s">
        <v>4</v>
      </c>
      <c r="P97" s="22">
        <v>350</v>
      </c>
      <c r="Q97" s="22" t="s">
        <v>52</v>
      </c>
      <c r="R97" s="24" t="s">
        <v>798</v>
      </c>
    </row>
    <row r="98" spans="1:18" s="28" customFormat="1" ht="38.25">
      <c r="A98" s="8" t="s">
        <v>121</v>
      </c>
      <c r="B98" s="29">
        <v>3028000</v>
      </c>
      <c r="C98" s="17">
        <v>3166000</v>
      </c>
      <c r="D98" s="20">
        <f t="shared" si="1"/>
        <v>1.0455746367239103</v>
      </c>
      <c r="E98" s="18">
        <v>138000</v>
      </c>
      <c r="F98" s="19" t="s">
        <v>37</v>
      </c>
      <c r="G98" s="16">
        <v>2</v>
      </c>
      <c r="H98" s="20">
        <v>15</v>
      </c>
      <c r="I98" s="21">
        <v>300</v>
      </c>
      <c r="J98" s="21">
        <v>298</v>
      </c>
      <c r="K98" s="21" t="s">
        <v>68</v>
      </c>
      <c r="L98" s="22">
        <v>5.94</v>
      </c>
      <c r="M98" s="23">
        <v>10</v>
      </c>
      <c r="N98" s="22" t="s">
        <v>49</v>
      </c>
      <c r="O98" s="22" t="s">
        <v>4</v>
      </c>
      <c r="P98" s="22">
        <v>350</v>
      </c>
      <c r="Q98" s="22" t="s">
        <v>52</v>
      </c>
      <c r="R98" s="24" t="s">
        <v>791</v>
      </c>
    </row>
    <row r="99" spans="1:18" s="28" customFormat="1" ht="38.25">
      <c r="A99" s="8" t="s">
        <v>335</v>
      </c>
      <c r="B99" s="29">
        <v>2892000</v>
      </c>
      <c r="C99" s="17">
        <v>3030000</v>
      </c>
      <c r="D99" s="20">
        <f t="shared" si="1"/>
        <v>1.0477178423236515</v>
      </c>
      <c r="E99" s="18">
        <v>138000</v>
      </c>
      <c r="F99" s="19" t="s">
        <v>37</v>
      </c>
      <c r="G99" s="16">
        <v>2</v>
      </c>
      <c r="H99" s="20">
        <v>15</v>
      </c>
      <c r="I99" s="21">
        <v>300</v>
      </c>
      <c r="J99" s="21">
        <v>307</v>
      </c>
      <c r="K99" s="21" t="s">
        <v>68</v>
      </c>
      <c r="L99" s="22">
        <v>5.94</v>
      </c>
      <c r="M99" s="23">
        <v>10</v>
      </c>
      <c r="N99" s="22" t="s">
        <v>49</v>
      </c>
      <c r="O99" s="22" t="s">
        <v>4</v>
      </c>
      <c r="P99" s="22">
        <v>350</v>
      </c>
      <c r="Q99" s="22" t="s">
        <v>52</v>
      </c>
      <c r="R99" s="24" t="s">
        <v>799</v>
      </c>
    </row>
    <row r="100" spans="1:18" s="28" customFormat="1" ht="38.25">
      <c r="A100" s="8" t="s">
        <v>456</v>
      </c>
      <c r="B100" s="29">
        <v>2798000</v>
      </c>
      <c r="C100" s="17">
        <v>2936000</v>
      </c>
      <c r="D100" s="20">
        <f t="shared" si="1"/>
        <v>1.0493209435310937</v>
      </c>
      <c r="E100" s="18">
        <v>138000</v>
      </c>
      <c r="F100" s="19" t="s">
        <v>37</v>
      </c>
      <c r="G100" s="16">
        <v>2</v>
      </c>
      <c r="H100" s="20">
        <v>15</v>
      </c>
      <c r="I100" s="21">
        <v>300</v>
      </c>
      <c r="J100" s="21">
        <v>307</v>
      </c>
      <c r="K100" s="21">
        <v>154</v>
      </c>
      <c r="L100" s="22">
        <v>5.43</v>
      </c>
      <c r="M100" s="23">
        <v>10</v>
      </c>
      <c r="N100" s="22" t="s">
        <v>49</v>
      </c>
      <c r="O100" s="22" t="s">
        <v>4</v>
      </c>
      <c r="P100" s="22">
        <v>350</v>
      </c>
      <c r="Q100" s="22" t="s">
        <v>52</v>
      </c>
      <c r="R100" s="24" t="s">
        <v>800</v>
      </c>
    </row>
    <row r="101" spans="1:18" s="28" customFormat="1" ht="38.25">
      <c r="A101" s="8" t="s">
        <v>450</v>
      </c>
      <c r="B101" s="29">
        <v>2737000</v>
      </c>
      <c r="C101" s="17">
        <v>2875000</v>
      </c>
      <c r="D101" s="20">
        <f t="shared" si="1"/>
        <v>1.050420168067227</v>
      </c>
      <c r="E101" s="18">
        <v>138000</v>
      </c>
      <c r="F101" s="19" t="s">
        <v>37</v>
      </c>
      <c r="G101" s="16">
        <v>2</v>
      </c>
      <c r="H101" s="20">
        <v>14.5</v>
      </c>
      <c r="I101" s="21">
        <v>280</v>
      </c>
      <c r="J101" s="21">
        <v>280</v>
      </c>
      <c r="K101" s="21">
        <v>154</v>
      </c>
      <c r="L101" s="22">
        <v>4.98</v>
      </c>
      <c r="M101" s="23">
        <v>10</v>
      </c>
      <c r="N101" s="22" t="s">
        <v>49</v>
      </c>
      <c r="O101" s="22" t="s">
        <v>4</v>
      </c>
      <c r="P101" s="22">
        <v>350</v>
      </c>
      <c r="Q101" s="22" t="s">
        <v>52</v>
      </c>
      <c r="R101" s="24" t="s">
        <v>801</v>
      </c>
    </row>
    <row r="102" spans="1:18" s="28" customFormat="1" ht="38.25">
      <c r="A102" s="8" t="s">
        <v>197</v>
      </c>
      <c r="B102" s="29">
        <v>3043000</v>
      </c>
      <c r="C102" s="17">
        <v>3181000</v>
      </c>
      <c r="D102" s="20">
        <f t="shared" si="1"/>
        <v>1.0453499835688465</v>
      </c>
      <c r="E102" s="18">
        <v>138000</v>
      </c>
      <c r="F102" s="19" t="s">
        <v>37</v>
      </c>
      <c r="G102" s="16">
        <v>2</v>
      </c>
      <c r="H102" s="20">
        <v>15</v>
      </c>
      <c r="I102" s="21">
        <v>300</v>
      </c>
      <c r="J102" s="21">
        <v>298</v>
      </c>
      <c r="K102" s="21" t="s">
        <v>68</v>
      </c>
      <c r="L102" s="22">
        <v>5.94</v>
      </c>
      <c r="M102" s="23">
        <v>10</v>
      </c>
      <c r="N102" s="22" t="s">
        <v>49</v>
      </c>
      <c r="O102" s="22" t="s">
        <v>4</v>
      </c>
      <c r="P102" s="22">
        <v>350</v>
      </c>
      <c r="Q102" s="22" t="s">
        <v>52</v>
      </c>
      <c r="R102" s="24" t="s">
        <v>792</v>
      </c>
    </row>
    <row r="103" spans="1:18" s="28" customFormat="1" ht="38.25">
      <c r="A103" s="8" t="s">
        <v>336</v>
      </c>
      <c r="B103" s="29">
        <v>2893000</v>
      </c>
      <c r="C103" s="17">
        <v>3031000</v>
      </c>
      <c r="D103" s="20">
        <f t="shared" si="1"/>
        <v>1.0477013480815762</v>
      </c>
      <c r="E103" s="18">
        <v>138000</v>
      </c>
      <c r="F103" s="19" t="s">
        <v>37</v>
      </c>
      <c r="G103" s="16">
        <v>2</v>
      </c>
      <c r="H103" s="20">
        <v>15</v>
      </c>
      <c r="I103" s="21">
        <v>300</v>
      </c>
      <c r="J103" s="21">
        <v>307</v>
      </c>
      <c r="K103" s="21" t="s">
        <v>68</v>
      </c>
      <c r="L103" s="22">
        <v>5.94</v>
      </c>
      <c r="M103" s="23">
        <v>10</v>
      </c>
      <c r="N103" s="22" t="s">
        <v>49</v>
      </c>
      <c r="O103" s="22" t="s">
        <v>4</v>
      </c>
      <c r="P103" s="22">
        <v>350</v>
      </c>
      <c r="Q103" s="22" t="s">
        <v>52</v>
      </c>
      <c r="R103" s="24" t="s">
        <v>802</v>
      </c>
    </row>
    <row r="104" spans="1:18" s="28" customFormat="1" ht="38.25">
      <c r="A104" s="8" t="s">
        <v>457</v>
      </c>
      <c r="B104" s="29">
        <v>2813000</v>
      </c>
      <c r="C104" s="17">
        <v>2951000</v>
      </c>
      <c r="D104" s="20">
        <f t="shared" si="1"/>
        <v>1.049057945254177</v>
      </c>
      <c r="E104" s="18">
        <v>138000</v>
      </c>
      <c r="F104" s="19" t="s">
        <v>37</v>
      </c>
      <c r="G104" s="16">
        <v>2</v>
      </c>
      <c r="H104" s="20">
        <v>15</v>
      </c>
      <c r="I104" s="21">
        <v>300</v>
      </c>
      <c r="J104" s="21">
        <v>307</v>
      </c>
      <c r="K104" s="21">
        <v>154</v>
      </c>
      <c r="L104" s="22">
        <v>5.43</v>
      </c>
      <c r="M104" s="23">
        <v>10</v>
      </c>
      <c r="N104" s="22" t="s">
        <v>49</v>
      </c>
      <c r="O104" s="22" t="s">
        <v>4</v>
      </c>
      <c r="P104" s="22">
        <v>350</v>
      </c>
      <c r="Q104" s="22" t="s">
        <v>52</v>
      </c>
      <c r="R104" s="24" t="s">
        <v>803</v>
      </c>
    </row>
    <row r="105" spans="1:18" s="28" customFormat="1" ht="38.25">
      <c r="A105" s="8" t="s">
        <v>458</v>
      </c>
      <c r="B105" s="29">
        <v>2738000</v>
      </c>
      <c r="C105" s="17">
        <v>2876000</v>
      </c>
      <c r="D105" s="20">
        <f t="shared" si="1"/>
        <v>1.0504017531044558</v>
      </c>
      <c r="E105" s="18">
        <v>138000</v>
      </c>
      <c r="F105" s="19" t="s">
        <v>37</v>
      </c>
      <c r="G105" s="16">
        <v>2</v>
      </c>
      <c r="H105" s="20">
        <v>14.5</v>
      </c>
      <c r="I105" s="21">
        <v>280</v>
      </c>
      <c r="J105" s="21">
        <v>280</v>
      </c>
      <c r="K105" s="21">
        <v>154</v>
      </c>
      <c r="L105" s="22">
        <v>4.98</v>
      </c>
      <c r="M105" s="23">
        <v>10</v>
      </c>
      <c r="N105" s="22" t="s">
        <v>49</v>
      </c>
      <c r="O105" s="22" t="s">
        <v>4</v>
      </c>
      <c r="P105" s="22">
        <v>350</v>
      </c>
      <c r="Q105" s="22" t="s">
        <v>52</v>
      </c>
      <c r="R105" s="24" t="s">
        <v>804</v>
      </c>
    </row>
    <row r="106" spans="1:18" s="28" customFormat="1" ht="51">
      <c r="A106" s="8" t="s">
        <v>278</v>
      </c>
      <c r="B106" s="29">
        <v>3558000</v>
      </c>
      <c r="C106" s="30">
        <v>3558000</v>
      </c>
      <c r="D106" s="20">
        <f t="shared" si="1"/>
        <v>1</v>
      </c>
      <c r="E106" s="18">
        <v>0</v>
      </c>
      <c r="F106" s="19" t="s">
        <v>37</v>
      </c>
      <c r="G106" s="16">
        <v>2</v>
      </c>
      <c r="H106" s="20">
        <v>20</v>
      </c>
      <c r="I106" s="21">
        <v>400</v>
      </c>
      <c r="J106" s="21">
        <v>400</v>
      </c>
      <c r="K106" s="21" t="s">
        <v>53</v>
      </c>
      <c r="L106" s="20">
        <v>5.11</v>
      </c>
      <c r="M106" s="23">
        <v>16</v>
      </c>
      <c r="N106" s="20" t="s">
        <v>49</v>
      </c>
      <c r="O106" s="20" t="s">
        <v>55</v>
      </c>
      <c r="P106" s="21">
        <v>350</v>
      </c>
      <c r="Q106" s="20" t="s">
        <v>49</v>
      </c>
      <c r="R106" s="27" t="s">
        <v>649</v>
      </c>
    </row>
    <row r="107" spans="1:18" s="28" customFormat="1" ht="38.25">
      <c r="A107" s="8" t="s">
        <v>346</v>
      </c>
      <c r="B107" s="29">
        <v>3408000</v>
      </c>
      <c r="C107" s="30">
        <v>3408000</v>
      </c>
      <c r="D107" s="20">
        <f t="shared" si="1"/>
        <v>1</v>
      </c>
      <c r="E107" s="18">
        <v>0</v>
      </c>
      <c r="F107" s="19" t="s">
        <v>37</v>
      </c>
      <c r="G107" s="16">
        <v>2</v>
      </c>
      <c r="H107" s="20">
        <v>20</v>
      </c>
      <c r="I107" s="21">
        <v>400</v>
      </c>
      <c r="J107" s="21">
        <v>400</v>
      </c>
      <c r="K107" s="21" t="s">
        <v>53</v>
      </c>
      <c r="L107" s="22">
        <v>5.11</v>
      </c>
      <c r="M107" s="23">
        <v>16</v>
      </c>
      <c r="N107" s="22" t="s">
        <v>49</v>
      </c>
      <c r="O107" s="22" t="s">
        <v>55</v>
      </c>
      <c r="P107" s="22">
        <v>350</v>
      </c>
      <c r="Q107" s="22" t="s">
        <v>49</v>
      </c>
      <c r="R107" s="24" t="s">
        <v>663</v>
      </c>
    </row>
    <row r="108" spans="1:18" s="28" customFormat="1" ht="38.25">
      <c r="A108" s="8" t="s">
        <v>208</v>
      </c>
      <c r="B108" s="29">
        <v>3870000</v>
      </c>
      <c r="C108" s="30">
        <v>3870000</v>
      </c>
      <c r="D108" s="20">
        <f t="shared" si="1"/>
        <v>1</v>
      </c>
      <c r="E108" s="18">
        <v>0</v>
      </c>
      <c r="F108" s="19" t="s">
        <v>37</v>
      </c>
      <c r="G108" s="16">
        <v>2</v>
      </c>
      <c r="H108" s="20">
        <v>20</v>
      </c>
      <c r="I108" s="21">
        <v>400</v>
      </c>
      <c r="J108" s="21">
        <v>390</v>
      </c>
      <c r="K108" s="21" t="s">
        <v>53</v>
      </c>
      <c r="L108" s="22">
        <v>5.11</v>
      </c>
      <c r="M108" s="23">
        <v>16</v>
      </c>
      <c r="N108" s="22" t="s">
        <v>49</v>
      </c>
      <c r="O108" s="22" t="s">
        <v>55</v>
      </c>
      <c r="P108" s="22">
        <v>350</v>
      </c>
      <c r="Q108" s="22" t="s">
        <v>49</v>
      </c>
      <c r="R108" s="24" t="s">
        <v>660</v>
      </c>
    </row>
    <row r="109" spans="1:18" s="28" customFormat="1" ht="51">
      <c r="A109" s="8" t="s">
        <v>210</v>
      </c>
      <c r="B109" s="29">
        <v>3514000</v>
      </c>
      <c r="C109" s="30">
        <v>3514000</v>
      </c>
      <c r="D109" s="20">
        <f t="shared" si="1"/>
        <v>1</v>
      </c>
      <c r="E109" s="18">
        <v>0</v>
      </c>
      <c r="F109" s="19" t="s">
        <v>37</v>
      </c>
      <c r="G109" s="16">
        <v>2</v>
      </c>
      <c r="H109" s="20">
        <v>20</v>
      </c>
      <c r="I109" s="21">
        <v>400</v>
      </c>
      <c r="J109" s="21">
        <v>400</v>
      </c>
      <c r="K109" s="21" t="s">
        <v>53</v>
      </c>
      <c r="L109" s="22">
        <v>5.11</v>
      </c>
      <c r="M109" s="23">
        <v>20</v>
      </c>
      <c r="N109" s="22" t="s">
        <v>49</v>
      </c>
      <c r="O109" s="22" t="s">
        <v>55</v>
      </c>
      <c r="P109" s="22">
        <v>350</v>
      </c>
      <c r="Q109" s="22" t="s">
        <v>49</v>
      </c>
      <c r="R109" s="24" t="s">
        <v>650</v>
      </c>
    </row>
    <row r="110" spans="1:18" s="28" customFormat="1" ht="38.25">
      <c r="A110" s="8" t="s">
        <v>348</v>
      </c>
      <c r="B110" s="29">
        <v>3378000</v>
      </c>
      <c r="C110" s="30">
        <v>3378000</v>
      </c>
      <c r="D110" s="20">
        <f t="shared" si="1"/>
        <v>1</v>
      </c>
      <c r="E110" s="18">
        <v>0</v>
      </c>
      <c r="F110" s="19" t="s">
        <v>37</v>
      </c>
      <c r="G110" s="16">
        <v>2</v>
      </c>
      <c r="H110" s="20">
        <v>20</v>
      </c>
      <c r="I110" s="21">
        <v>400</v>
      </c>
      <c r="J110" s="21">
        <v>400</v>
      </c>
      <c r="K110" s="21" t="s">
        <v>53</v>
      </c>
      <c r="L110" s="22">
        <v>5.11</v>
      </c>
      <c r="M110" s="23">
        <v>20</v>
      </c>
      <c r="N110" s="22" t="s">
        <v>49</v>
      </c>
      <c r="O110" s="22" t="s">
        <v>55</v>
      </c>
      <c r="P110" s="22">
        <v>350</v>
      </c>
      <c r="Q110" s="22" t="s">
        <v>49</v>
      </c>
      <c r="R110" s="24" t="s">
        <v>664</v>
      </c>
    </row>
    <row r="111" spans="1:18" s="28" customFormat="1" ht="51">
      <c r="A111" s="8" t="s">
        <v>298</v>
      </c>
      <c r="B111" s="29">
        <v>3509000</v>
      </c>
      <c r="C111" s="30">
        <v>3509000</v>
      </c>
      <c r="D111" s="20">
        <f t="shared" si="1"/>
        <v>1</v>
      </c>
      <c r="E111" s="18">
        <v>0</v>
      </c>
      <c r="F111" s="19" t="s">
        <v>37</v>
      </c>
      <c r="G111" s="16">
        <v>2</v>
      </c>
      <c r="H111" s="20">
        <v>20</v>
      </c>
      <c r="I111" s="21">
        <v>400</v>
      </c>
      <c r="J111" s="21">
        <v>400</v>
      </c>
      <c r="K111" s="21" t="s">
        <v>53</v>
      </c>
      <c r="L111" s="22">
        <v>5.11</v>
      </c>
      <c r="M111" s="23">
        <v>16</v>
      </c>
      <c r="N111" s="22" t="s">
        <v>49</v>
      </c>
      <c r="O111" s="22" t="s">
        <v>55</v>
      </c>
      <c r="P111" s="22">
        <v>350</v>
      </c>
      <c r="Q111" s="22" t="s">
        <v>49</v>
      </c>
      <c r="R111" s="24" t="s">
        <v>650</v>
      </c>
    </row>
    <row r="112" spans="1:18" s="28" customFormat="1" ht="38.25">
      <c r="A112" s="8" t="s">
        <v>349</v>
      </c>
      <c r="B112" s="29">
        <v>3373000</v>
      </c>
      <c r="C112" s="30">
        <v>3373000</v>
      </c>
      <c r="D112" s="20">
        <f t="shared" si="1"/>
        <v>1</v>
      </c>
      <c r="E112" s="18">
        <v>0</v>
      </c>
      <c r="F112" s="19" t="s">
        <v>37</v>
      </c>
      <c r="G112" s="16">
        <v>2</v>
      </c>
      <c r="H112" s="20">
        <v>20</v>
      </c>
      <c r="I112" s="21">
        <v>400</v>
      </c>
      <c r="J112" s="21">
        <v>400</v>
      </c>
      <c r="K112" s="21" t="s">
        <v>53</v>
      </c>
      <c r="L112" s="22">
        <v>5.11</v>
      </c>
      <c r="M112" s="23">
        <v>16</v>
      </c>
      <c r="N112" s="22" t="s">
        <v>49</v>
      </c>
      <c r="O112" s="22" t="s">
        <v>55</v>
      </c>
      <c r="P112" s="22">
        <v>350</v>
      </c>
      <c r="Q112" s="22" t="s">
        <v>49</v>
      </c>
      <c r="R112" s="24" t="s">
        <v>664</v>
      </c>
    </row>
    <row r="113" spans="1:18" s="28" customFormat="1" ht="51">
      <c r="A113" s="8" t="s">
        <v>213</v>
      </c>
      <c r="B113" s="29">
        <v>3806000</v>
      </c>
      <c r="C113" s="30">
        <v>3806000</v>
      </c>
      <c r="D113" s="20">
        <f t="shared" si="1"/>
        <v>1</v>
      </c>
      <c r="E113" s="18">
        <v>0</v>
      </c>
      <c r="F113" s="19" t="s">
        <v>37</v>
      </c>
      <c r="G113" s="16">
        <v>2</v>
      </c>
      <c r="H113" s="20">
        <v>20</v>
      </c>
      <c r="I113" s="21">
        <v>400</v>
      </c>
      <c r="J113" s="21">
        <v>390</v>
      </c>
      <c r="K113" s="21" t="s">
        <v>53</v>
      </c>
      <c r="L113" s="22">
        <v>5.11</v>
      </c>
      <c r="M113" s="23">
        <v>12</v>
      </c>
      <c r="N113" s="22" t="s">
        <v>49</v>
      </c>
      <c r="O113" s="22" t="s">
        <v>55</v>
      </c>
      <c r="P113" s="22">
        <v>350</v>
      </c>
      <c r="Q113" s="22" t="s">
        <v>49</v>
      </c>
      <c r="R113" s="24" t="s">
        <v>661</v>
      </c>
    </row>
    <row r="114" spans="1:18" s="28" customFormat="1" ht="51">
      <c r="A114" s="8" t="s">
        <v>237</v>
      </c>
      <c r="B114" s="29">
        <v>3494000</v>
      </c>
      <c r="C114" s="30">
        <v>3494000</v>
      </c>
      <c r="D114" s="20">
        <f t="shared" si="1"/>
        <v>1</v>
      </c>
      <c r="E114" s="18">
        <v>0</v>
      </c>
      <c r="F114" s="19" t="s">
        <v>37</v>
      </c>
      <c r="G114" s="16">
        <v>2</v>
      </c>
      <c r="H114" s="20">
        <v>20</v>
      </c>
      <c r="I114" s="21">
        <v>400</v>
      </c>
      <c r="J114" s="21">
        <v>400</v>
      </c>
      <c r="K114" s="21" t="s">
        <v>53</v>
      </c>
      <c r="L114" s="22">
        <v>5.11</v>
      </c>
      <c r="M114" s="23">
        <v>12</v>
      </c>
      <c r="N114" s="22" t="s">
        <v>49</v>
      </c>
      <c r="O114" s="22" t="s">
        <v>55</v>
      </c>
      <c r="P114" s="22">
        <v>350</v>
      </c>
      <c r="Q114" s="22" t="s">
        <v>49</v>
      </c>
      <c r="R114" s="24" t="s">
        <v>651</v>
      </c>
    </row>
    <row r="115" spans="1:18" s="28" customFormat="1" ht="38.25">
      <c r="A115" s="8" t="s">
        <v>350</v>
      </c>
      <c r="B115" s="29">
        <v>3358000</v>
      </c>
      <c r="C115" s="30">
        <v>3358000</v>
      </c>
      <c r="D115" s="20">
        <f t="shared" si="1"/>
        <v>1</v>
      </c>
      <c r="E115" s="18">
        <v>0</v>
      </c>
      <c r="F115" s="19" t="s">
        <v>37</v>
      </c>
      <c r="G115" s="16">
        <v>2</v>
      </c>
      <c r="H115" s="20">
        <v>20</v>
      </c>
      <c r="I115" s="21">
        <v>400</v>
      </c>
      <c r="J115" s="21">
        <v>400</v>
      </c>
      <c r="K115" s="21" t="s">
        <v>53</v>
      </c>
      <c r="L115" s="22">
        <v>5.11</v>
      </c>
      <c r="M115" s="23">
        <v>12</v>
      </c>
      <c r="N115" s="22" t="s">
        <v>49</v>
      </c>
      <c r="O115" s="22" t="s">
        <v>55</v>
      </c>
      <c r="P115" s="22">
        <v>350</v>
      </c>
      <c r="Q115" s="22" t="s">
        <v>49</v>
      </c>
      <c r="R115" s="24" t="s">
        <v>665</v>
      </c>
    </row>
    <row r="116" spans="1:18" s="28" customFormat="1" ht="51">
      <c r="A116" s="8" t="s">
        <v>214</v>
      </c>
      <c r="B116" s="29">
        <v>3826000</v>
      </c>
      <c r="C116" s="30">
        <v>3826000</v>
      </c>
      <c r="D116" s="20">
        <f t="shared" si="1"/>
        <v>1</v>
      </c>
      <c r="E116" s="18">
        <v>0</v>
      </c>
      <c r="F116" s="19" t="s">
        <v>37</v>
      </c>
      <c r="G116" s="16">
        <v>2</v>
      </c>
      <c r="H116" s="20">
        <v>20</v>
      </c>
      <c r="I116" s="21">
        <v>400</v>
      </c>
      <c r="J116" s="21">
        <v>390</v>
      </c>
      <c r="K116" s="21" t="s">
        <v>53</v>
      </c>
      <c r="L116" s="22">
        <v>5.11</v>
      </c>
      <c r="M116" s="23">
        <v>20</v>
      </c>
      <c r="N116" s="22" t="s">
        <v>49</v>
      </c>
      <c r="O116" s="22" t="s">
        <v>55</v>
      </c>
      <c r="P116" s="22">
        <v>350</v>
      </c>
      <c r="Q116" s="22" t="s">
        <v>49</v>
      </c>
      <c r="R116" s="24" t="s">
        <v>661</v>
      </c>
    </row>
    <row r="117" spans="1:18" s="28" customFormat="1" ht="51">
      <c r="A117" s="8" t="s">
        <v>296</v>
      </c>
      <c r="B117" s="29">
        <v>3576000</v>
      </c>
      <c r="C117" s="30">
        <v>3576000</v>
      </c>
      <c r="D117" s="20">
        <f t="shared" si="1"/>
        <v>1</v>
      </c>
      <c r="E117" s="18">
        <v>0</v>
      </c>
      <c r="F117" s="19" t="s">
        <v>37</v>
      </c>
      <c r="G117" s="16">
        <v>2</v>
      </c>
      <c r="H117" s="20">
        <v>20</v>
      </c>
      <c r="I117" s="21">
        <v>400</v>
      </c>
      <c r="J117" s="21">
        <v>400</v>
      </c>
      <c r="K117" s="21" t="s">
        <v>53</v>
      </c>
      <c r="L117" s="22">
        <v>5.11</v>
      </c>
      <c r="M117" s="23">
        <v>20</v>
      </c>
      <c r="N117" s="22" t="s">
        <v>49</v>
      </c>
      <c r="O117" s="22" t="s">
        <v>55</v>
      </c>
      <c r="P117" s="22">
        <v>350</v>
      </c>
      <c r="Q117" s="22" t="s">
        <v>49</v>
      </c>
      <c r="R117" s="24" t="s">
        <v>652</v>
      </c>
    </row>
    <row r="118" spans="1:18" s="28" customFormat="1" ht="51">
      <c r="A118" s="8" t="s">
        <v>351</v>
      </c>
      <c r="B118" s="29">
        <v>3440000</v>
      </c>
      <c r="C118" s="30">
        <v>3440000</v>
      </c>
      <c r="D118" s="20">
        <f t="shared" si="1"/>
        <v>1</v>
      </c>
      <c r="E118" s="18">
        <v>0</v>
      </c>
      <c r="F118" s="19" t="s">
        <v>37</v>
      </c>
      <c r="G118" s="16">
        <v>2</v>
      </c>
      <c r="H118" s="20">
        <v>20</v>
      </c>
      <c r="I118" s="21">
        <v>400</v>
      </c>
      <c r="J118" s="21">
        <v>400</v>
      </c>
      <c r="K118" s="21" t="s">
        <v>53</v>
      </c>
      <c r="L118" s="22">
        <v>5.11</v>
      </c>
      <c r="M118" s="23">
        <v>20</v>
      </c>
      <c r="N118" s="22" t="s">
        <v>49</v>
      </c>
      <c r="O118" s="22" t="s">
        <v>55</v>
      </c>
      <c r="P118" s="22">
        <v>350</v>
      </c>
      <c r="Q118" s="22" t="s">
        <v>49</v>
      </c>
      <c r="R118" s="24" t="s">
        <v>666</v>
      </c>
    </row>
    <row r="119" spans="1:18" s="28" customFormat="1" ht="51">
      <c r="A119" s="8" t="s">
        <v>95</v>
      </c>
      <c r="B119" s="29">
        <v>3600000</v>
      </c>
      <c r="C119" s="30">
        <v>3600000</v>
      </c>
      <c r="D119" s="20">
        <f t="shared" si="1"/>
        <v>1</v>
      </c>
      <c r="E119" s="18">
        <v>0</v>
      </c>
      <c r="F119" s="19" t="s">
        <v>37</v>
      </c>
      <c r="G119" s="16">
        <v>2</v>
      </c>
      <c r="H119" s="20">
        <v>20</v>
      </c>
      <c r="I119" s="21">
        <v>400</v>
      </c>
      <c r="J119" s="21">
        <v>400</v>
      </c>
      <c r="K119" s="21" t="s">
        <v>53</v>
      </c>
      <c r="L119" s="22">
        <v>5.11</v>
      </c>
      <c r="M119" s="23">
        <v>16</v>
      </c>
      <c r="N119" s="22" t="s">
        <v>49</v>
      </c>
      <c r="O119" s="22" t="s">
        <v>55</v>
      </c>
      <c r="P119" s="22">
        <v>350</v>
      </c>
      <c r="Q119" s="22" t="s">
        <v>52</v>
      </c>
      <c r="R119" s="24" t="s">
        <v>649</v>
      </c>
    </row>
    <row r="120" spans="1:18" s="28" customFormat="1" ht="38.25">
      <c r="A120" s="8" t="s">
        <v>347</v>
      </c>
      <c r="B120" s="29">
        <v>3450000</v>
      </c>
      <c r="C120" s="30">
        <v>3450000</v>
      </c>
      <c r="D120" s="20">
        <f t="shared" si="1"/>
        <v>1</v>
      </c>
      <c r="E120" s="18">
        <v>0</v>
      </c>
      <c r="F120" s="19" t="s">
        <v>37</v>
      </c>
      <c r="G120" s="16">
        <v>2</v>
      </c>
      <c r="H120" s="20">
        <v>20</v>
      </c>
      <c r="I120" s="21">
        <v>400</v>
      </c>
      <c r="J120" s="21">
        <v>400</v>
      </c>
      <c r="K120" s="21" t="s">
        <v>53</v>
      </c>
      <c r="L120" s="22">
        <v>5.11</v>
      </c>
      <c r="M120" s="23">
        <v>16</v>
      </c>
      <c r="N120" s="22" t="s">
        <v>49</v>
      </c>
      <c r="O120" s="22" t="s">
        <v>55</v>
      </c>
      <c r="P120" s="22">
        <v>350</v>
      </c>
      <c r="Q120" s="22" t="s">
        <v>52</v>
      </c>
      <c r="R120" s="24" t="s">
        <v>663</v>
      </c>
    </row>
    <row r="121" spans="1:18" s="28" customFormat="1" ht="63.75">
      <c r="A121" s="8" t="s">
        <v>478</v>
      </c>
      <c r="B121" s="29">
        <v>3869000</v>
      </c>
      <c r="C121" s="30">
        <v>3869000</v>
      </c>
      <c r="D121" s="20">
        <f t="shared" si="1"/>
        <v>1</v>
      </c>
      <c r="E121" s="18">
        <v>0</v>
      </c>
      <c r="F121" s="19" t="s">
        <v>37</v>
      </c>
      <c r="G121" s="16">
        <v>2</v>
      </c>
      <c r="H121" s="20">
        <v>20</v>
      </c>
      <c r="I121" s="21">
        <v>400</v>
      </c>
      <c r="J121" s="21">
        <v>400</v>
      </c>
      <c r="K121" s="21" t="s">
        <v>53</v>
      </c>
      <c r="L121" s="22">
        <v>5.143</v>
      </c>
      <c r="M121" s="23">
        <v>20</v>
      </c>
      <c r="N121" s="22">
        <v>1</v>
      </c>
      <c r="O121" s="22" t="s">
        <v>56</v>
      </c>
      <c r="P121" s="22">
        <v>350</v>
      </c>
      <c r="Q121" s="22" t="s">
        <v>52</v>
      </c>
      <c r="R121" s="24" t="s">
        <v>653</v>
      </c>
    </row>
    <row r="122" spans="1:18" s="28" customFormat="1" ht="38.25">
      <c r="A122" s="8" t="s">
        <v>474</v>
      </c>
      <c r="B122" s="29">
        <v>3897000</v>
      </c>
      <c r="C122" s="30">
        <v>3897000</v>
      </c>
      <c r="D122" s="20">
        <f t="shared" si="1"/>
        <v>1</v>
      </c>
      <c r="E122" s="18">
        <v>0</v>
      </c>
      <c r="F122" s="19" t="s">
        <v>37</v>
      </c>
      <c r="G122" s="16">
        <v>2</v>
      </c>
      <c r="H122" s="20">
        <v>20</v>
      </c>
      <c r="I122" s="21">
        <v>400</v>
      </c>
      <c r="J122" s="21">
        <v>390</v>
      </c>
      <c r="K122" s="21" t="s">
        <v>53</v>
      </c>
      <c r="L122" s="22">
        <v>5.11</v>
      </c>
      <c r="M122" s="23">
        <v>12</v>
      </c>
      <c r="N122" s="22" t="s">
        <v>49</v>
      </c>
      <c r="O122" s="22" t="s">
        <v>55</v>
      </c>
      <c r="P122" s="22">
        <v>350</v>
      </c>
      <c r="Q122" s="22" t="s">
        <v>52</v>
      </c>
      <c r="R122" s="24" t="s">
        <v>662</v>
      </c>
    </row>
    <row r="123" spans="1:18" s="28" customFormat="1" ht="51">
      <c r="A123" s="8" t="s">
        <v>287</v>
      </c>
      <c r="B123" s="29">
        <v>3685000</v>
      </c>
      <c r="C123" s="30">
        <v>3685000</v>
      </c>
      <c r="D123" s="20">
        <f t="shared" si="1"/>
        <v>1</v>
      </c>
      <c r="E123" s="18">
        <v>0</v>
      </c>
      <c r="F123" s="19" t="s">
        <v>37</v>
      </c>
      <c r="G123" s="16">
        <v>2</v>
      </c>
      <c r="H123" s="20">
        <v>19</v>
      </c>
      <c r="I123" s="21">
        <v>400</v>
      </c>
      <c r="J123" s="21">
        <v>400</v>
      </c>
      <c r="K123" s="21" t="s">
        <v>53</v>
      </c>
      <c r="L123" s="22">
        <v>5.11</v>
      </c>
      <c r="M123" s="23">
        <v>24</v>
      </c>
      <c r="N123" s="22" t="s">
        <v>49</v>
      </c>
      <c r="O123" s="22" t="s">
        <v>55</v>
      </c>
      <c r="P123" s="22">
        <v>350</v>
      </c>
      <c r="Q123" s="22" t="s">
        <v>52</v>
      </c>
      <c r="R123" s="24" t="s">
        <v>654</v>
      </c>
    </row>
    <row r="124" spans="1:18" s="28" customFormat="1" ht="38.25">
      <c r="A124" s="8" t="s">
        <v>503</v>
      </c>
      <c r="B124" s="29">
        <v>3420000</v>
      </c>
      <c r="C124" s="30">
        <v>3420000</v>
      </c>
      <c r="D124" s="20">
        <f t="shared" si="1"/>
        <v>1</v>
      </c>
      <c r="E124" s="18">
        <v>0</v>
      </c>
      <c r="F124" s="19" t="s">
        <v>37</v>
      </c>
      <c r="G124" s="16">
        <v>2</v>
      </c>
      <c r="H124" s="20">
        <v>20</v>
      </c>
      <c r="I124" s="21">
        <v>400</v>
      </c>
      <c r="J124" s="21">
        <v>400</v>
      </c>
      <c r="K124" s="21" t="s">
        <v>53</v>
      </c>
      <c r="L124" s="22">
        <v>5.11</v>
      </c>
      <c r="M124" s="23">
        <v>20</v>
      </c>
      <c r="N124" s="22" t="s">
        <v>49</v>
      </c>
      <c r="O124" s="22" t="s">
        <v>55</v>
      </c>
      <c r="P124" s="22">
        <v>350</v>
      </c>
      <c r="Q124" s="22" t="s">
        <v>52</v>
      </c>
      <c r="R124" s="24" t="s">
        <v>667</v>
      </c>
    </row>
    <row r="125" spans="1:18" s="28" customFormat="1" ht="51">
      <c r="A125" s="8" t="s">
        <v>477</v>
      </c>
      <c r="B125" s="29">
        <v>4177000</v>
      </c>
      <c r="C125" s="30">
        <v>4177000</v>
      </c>
      <c r="D125" s="20">
        <f t="shared" si="1"/>
        <v>1</v>
      </c>
      <c r="E125" s="18">
        <v>0</v>
      </c>
      <c r="F125" s="19" t="s">
        <v>37</v>
      </c>
      <c r="G125" s="16">
        <v>2</v>
      </c>
      <c r="H125" s="20">
        <v>20</v>
      </c>
      <c r="I125" s="21">
        <v>400</v>
      </c>
      <c r="J125" s="21">
        <v>390</v>
      </c>
      <c r="K125" s="21" t="s">
        <v>53</v>
      </c>
      <c r="L125" s="22">
        <v>5.143</v>
      </c>
      <c r="M125" s="23">
        <v>20</v>
      </c>
      <c r="N125" s="22">
        <v>1</v>
      </c>
      <c r="O125" s="22" t="s">
        <v>55</v>
      </c>
      <c r="P125" s="22">
        <v>350</v>
      </c>
      <c r="Q125" s="22" t="s">
        <v>52</v>
      </c>
      <c r="R125" s="24" t="s">
        <v>534</v>
      </c>
    </row>
    <row r="126" spans="1:18" s="28" customFormat="1" ht="51">
      <c r="A126" s="8" t="s">
        <v>288</v>
      </c>
      <c r="B126" s="29">
        <v>3711000</v>
      </c>
      <c r="C126" s="30">
        <v>3711000</v>
      </c>
      <c r="D126" s="20">
        <f t="shared" si="1"/>
        <v>1</v>
      </c>
      <c r="E126" s="18">
        <v>0</v>
      </c>
      <c r="F126" s="19" t="s">
        <v>37</v>
      </c>
      <c r="G126" s="16">
        <v>2</v>
      </c>
      <c r="H126" s="20">
        <v>19</v>
      </c>
      <c r="I126" s="21">
        <v>400</v>
      </c>
      <c r="J126" s="21">
        <v>400</v>
      </c>
      <c r="K126" s="21" t="s">
        <v>53</v>
      </c>
      <c r="L126" s="22">
        <v>5.11</v>
      </c>
      <c r="M126" s="23">
        <v>30</v>
      </c>
      <c r="N126" s="22" t="s">
        <v>49</v>
      </c>
      <c r="O126" s="22" t="s">
        <v>55</v>
      </c>
      <c r="P126" s="22">
        <v>350</v>
      </c>
      <c r="Q126" s="22" t="s">
        <v>52</v>
      </c>
      <c r="R126" s="24" t="s">
        <v>655</v>
      </c>
    </row>
    <row r="127" spans="1:18" s="28" customFormat="1" ht="51">
      <c r="A127" s="8" t="s">
        <v>292</v>
      </c>
      <c r="B127" s="29">
        <v>3526000</v>
      </c>
      <c r="C127" s="30">
        <v>3526000</v>
      </c>
      <c r="D127" s="20">
        <f t="shared" si="1"/>
        <v>1</v>
      </c>
      <c r="E127" s="18">
        <v>0</v>
      </c>
      <c r="F127" s="19" t="s">
        <v>37</v>
      </c>
      <c r="G127" s="16">
        <v>2</v>
      </c>
      <c r="H127" s="20">
        <v>20</v>
      </c>
      <c r="I127" s="21">
        <v>400</v>
      </c>
      <c r="J127" s="21">
        <v>400</v>
      </c>
      <c r="K127" s="21" t="s">
        <v>53</v>
      </c>
      <c r="L127" s="22">
        <v>5.11</v>
      </c>
      <c r="M127" s="23">
        <v>20</v>
      </c>
      <c r="N127" s="22">
        <v>1</v>
      </c>
      <c r="O127" s="22" t="s">
        <v>55</v>
      </c>
      <c r="P127" s="22">
        <v>350</v>
      </c>
      <c r="Q127" s="22" t="s">
        <v>49</v>
      </c>
      <c r="R127" s="24" t="s">
        <v>650</v>
      </c>
    </row>
    <row r="128" spans="1:18" s="28" customFormat="1" ht="38.25">
      <c r="A128" s="8" t="s">
        <v>461</v>
      </c>
      <c r="B128" s="29">
        <v>3390000</v>
      </c>
      <c r="C128" s="30">
        <v>3390000</v>
      </c>
      <c r="D128" s="20">
        <f t="shared" si="1"/>
        <v>1</v>
      </c>
      <c r="E128" s="18">
        <v>0</v>
      </c>
      <c r="F128" s="19" t="s">
        <v>37</v>
      </c>
      <c r="G128" s="16">
        <v>2</v>
      </c>
      <c r="H128" s="20">
        <v>20</v>
      </c>
      <c r="I128" s="21">
        <v>400</v>
      </c>
      <c r="J128" s="21">
        <v>400</v>
      </c>
      <c r="K128" s="21" t="s">
        <v>53</v>
      </c>
      <c r="L128" s="22">
        <v>5.11</v>
      </c>
      <c r="M128" s="23">
        <v>20</v>
      </c>
      <c r="N128" s="22">
        <v>1</v>
      </c>
      <c r="O128" s="22" t="s">
        <v>55</v>
      </c>
      <c r="P128" s="22">
        <v>350</v>
      </c>
      <c r="Q128" s="22" t="s">
        <v>49</v>
      </c>
      <c r="R128" s="24" t="s">
        <v>668</v>
      </c>
    </row>
    <row r="129" spans="1:18" s="28" customFormat="1" ht="58.5" customHeight="1">
      <c r="A129" s="8" t="s">
        <v>297</v>
      </c>
      <c r="B129" s="29">
        <v>3588000</v>
      </c>
      <c r="C129" s="30">
        <v>3588000</v>
      </c>
      <c r="D129" s="20">
        <f t="shared" si="1"/>
        <v>1</v>
      </c>
      <c r="E129" s="18">
        <v>0</v>
      </c>
      <c r="F129" s="19" t="s">
        <v>37</v>
      </c>
      <c r="G129" s="16">
        <v>2</v>
      </c>
      <c r="H129" s="20">
        <v>20</v>
      </c>
      <c r="I129" s="21">
        <v>400</v>
      </c>
      <c r="J129" s="21">
        <v>400</v>
      </c>
      <c r="K129" s="21" t="s">
        <v>53</v>
      </c>
      <c r="L129" s="22">
        <v>5.11</v>
      </c>
      <c r="M129" s="23">
        <v>20</v>
      </c>
      <c r="N129" s="22">
        <v>1</v>
      </c>
      <c r="O129" s="22" t="s">
        <v>55</v>
      </c>
      <c r="P129" s="22">
        <v>350</v>
      </c>
      <c r="Q129" s="22" t="s">
        <v>49</v>
      </c>
      <c r="R129" s="24" t="s">
        <v>659</v>
      </c>
    </row>
    <row r="130" spans="1:18" s="28" customFormat="1" ht="63.75">
      <c r="A130" s="8" t="s">
        <v>387</v>
      </c>
      <c r="B130" s="29">
        <v>3599000</v>
      </c>
      <c r="C130" s="30">
        <v>3599000</v>
      </c>
      <c r="D130" s="20">
        <f t="shared" si="1"/>
        <v>1</v>
      </c>
      <c r="E130" s="18">
        <v>0</v>
      </c>
      <c r="F130" s="19" t="s">
        <v>37</v>
      </c>
      <c r="G130" s="16">
        <v>2</v>
      </c>
      <c r="H130" s="20">
        <v>20</v>
      </c>
      <c r="I130" s="21">
        <v>400</v>
      </c>
      <c r="J130" s="21">
        <v>400</v>
      </c>
      <c r="K130" s="21" t="s">
        <v>53</v>
      </c>
      <c r="L130" s="22">
        <v>5.11</v>
      </c>
      <c r="M130" s="23">
        <v>16</v>
      </c>
      <c r="N130" s="22">
        <v>1</v>
      </c>
      <c r="O130" s="22" t="s">
        <v>55</v>
      </c>
      <c r="P130" s="22">
        <v>350</v>
      </c>
      <c r="Q130" s="22" t="s">
        <v>49</v>
      </c>
      <c r="R130" s="24" t="s">
        <v>656</v>
      </c>
    </row>
    <row r="131" spans="1:18" s="28" customFormat="1" ht="102">
      <c r="A131" s="8" t="s">
        <v>395</v>
      </c>
      <c r="B131" s="29">
        <v>3469000</v>
      </c>
      <c r="C131" s="30">
        <v>3469000</v>
      </c>
      <c r="D131" s="20">
        <f t="shared" si="1"/>
        <v>1</v>
      </c>
      <c r="E131" s="18">
        <v>0</v>
      </c>
      <c r="F131" s="19" t="s">
        <v>37</v>
      </c>
      <c r="G131" s="16">
        <v>2</v>
      </c>
      <c r="H131" s="20">
        <v>20</v>
      </c>
      <c r="I131" s="21">
        <v>400</v>
      </c>
      <c r="J131" s="21">
        <v>400</v>
      </c>
      <c r="K131" s="21" t="s">
        <v>53</v>
      </c>
      <c r="L131" s="22">
        <v>5.11</v>
      </c>
      <c r="M131" s="23">
        <v>20</v>
      </c>
      <c r="N131" s="22">
        <v>1</v>
      </c>
      <c r="O131" s="22" t="s">
        <v>55</v>
      </c>
      <c r="P131" s="22">
        <v>350</v>
      </c>
      <c r="Q131" s="22" t="s">
        <v>49</v>
      </c>
      <c r="R131" s="24" t="s">
        <v>669</v>
      </c>
    </row>
    <row r="132" spans="1:18" s="28" customFormat="1" ht="63.75">
      <c r="A132" s="8" t="s">
        <v>388</v>
      </c>
      <c r="B132" s="29">
        <v>3599000</v>
      </c>
      <c r="C132" s="30">
        <v>3599000</v>
      </c>
      <c r="D132" s="20">
        <f t="shared" si="1"/>
        <v>1</v>
      </c>
      <c r="E132" s="18">
        <v>0</v>
      </c>
      <c r="F132" s="19" t="s">
        <v>37</v>
      </c>
      <c r="G132" s="16">
        <v>2</v>
      </c>
      <c r="H132" s="20">
        <v>20</v>
      </c>
      <c r="I132" s="21">
        <v>400</v>
      </c>
      <c r="J132" s="21">
        <v>400</v>
      </c>
      <c r="K132" s="21" t="s">
        <v>53</v>
      </c>
      <c r="L132" s="22">
        <v>5.11</v>
      </c>
      <c r="M132" s="23">
        <v>16</v>
      </c>
      <c r="N132" s="22">
        <v>1</v>
      </c>
      <c r="O132" s="22" t="s">
        <v>55</v>
      </c>
      <c r="P132" s="22">
        <v>350</v>
      </c>
      <c r="Q132" s="22" t="s">
        <v>49</v>
      </c>
      <c r="R132" s="24" t="s">
        <v>657</v>
      </c>
    </row>
    <row r="133" spans="1:18" s="28" customFormat="1" ht="102">
      <c r="A133" s="8" t="s">
        <v>489</v>
      </c>
      <c r="B133" s="29">
        <v>3523000</v>
      </c>
      <c r="C133" s="30">
        <v>3523000</v>
      </c>
      <c r="D133" s="20">
        <f t="shared" si="1"/>
        <v>1</v>
      </c>
      <c r="E133" s="18">
        <v>0</v>
      </c>
      <c r="F133" s="19" t="s">
        <v>37</v>
      </c>
      <c r="G133" s="16">
        <v>2</v>
      </c>
      <c r="H133" s="20">
        <v>20</v>
      </c>
      <c r="I133" s="21">
        <v>400</v>
      </c>
      <c r="J133" s="21">
        <v>400</v>
      </c>
      <c r="K133" s="21" t="s">
        <v>53</v>
      </c>
      <c r="L133" s="22">
        <v>5.11</v>
      </c>
      <c r="M133" s="23">
        <v>20</v>
      </c>
      <c r="N133" s="22">
        <v>1</v>
      </c>
      <c r="O133" s="22" t="s">
        <v>55</v>
      </c>
      <c r="P133" s="22">
        <v>350</v>
      </c>
      <c r="Q133" s="22" t="s">
        <v>52</v>
      </c>
      <c r="R133" s="24" t="s">
        <v>669</v>
      </c>
    </row>
    <row r="134" spans="1:18" s="28" customFormat="1" ht="63.75">
      <c r="A134" s="8" t="s">
        <v>389</v>
      </c>
      <c r="B134" s="29">
        <v>3616000</v>
      </c>
      <c r="C134" s="30">
        <v>3616000</v>
      </c>
      <c r="D134" s="20">
        <f t="shared" si="1"/>
        <v>1</v>
      </c>
      <c r="E134" s="18">
        <v>0</v>
      </c>
      <c r="F134" s="19" t="s">
        <v>37</v>
      </c>
      <c r="G134" s="16">
        <v>2</v>
      </c>
      <c r="H134" s="20">
        <v>20</v>
      </c>
      <c r="I134" s="21">
        <v>400</v>
      </c>
      <c r="J134" s="21">
        <v>400</v>
      </c>
      <c r="K134" s="21" t="s">
        <v>53</v>
      </c>
      <c r="L134" s="22">
        <v>5.11</v>
      </c>
      <c r="M134" s="23">
        <v>16</v>
      </c>
      <c r="N134" s="22">
        <v>1</v>
      </c>
      <c r="O134" s="22" t="s">
        <v>55</v>
      </c>
      <c r="P134" s="22">
        <v>350</v>
      </c>
      <c r="Q134" s="22" t="s">
        <v>49</v>
      </c>
      <c r="R134" s="24" t="s">
        <v>658</v>
      </c>
    </row>
    <row r="135" spans="1:18" s="28" customFormat="1" ht="51">
      <c r="A135" s="8" t="s">
        <v>225</v>
      </c>
      <c r="B135" s="29">
        <v>3962000</v>
      </c>
      <c r="C135" s="30">
        <v>3962000</v>
      </c>
      <c r="D135" s="20">
        <f aca="true" t="shared" si="2" ref="D135:D198">C135/B135</f>
        <v>1</v>
      </c>
      <c r="E135" s="18">
        <v>0</v>
      </c>
      <c r="F135" s="19" t="s">
        <v>39</v>
      </c>
      <c r="G135" s="16">
        <v>2</v>
      </c>
      <c r="H135" s="20">
        <v>25.5</v>
      </c>
      <c r="I135" s="21">
        <v>400</v>
      </c>
      <c r="J135" s="21">
        <v>400</v>
      </c>
      <c r="K135" s="21" t="s">
        <v>53</v>
      </c>
      <c r="L135" s="22">
        <v>5.11</v>
      </c>
      <c r="M135" s="23">
        <v>20</v>
      </c>
      <c r="N135" s="22" t="s">
        <v>49</v>
      </c>
      <c r="O135" s="22" t="s">
        <v>55</v>
      </c>
      <c r="P135" s="22">
        <v>210</v>
      </c>
      <c r="Q135" s="22" t="s">
        <v>49</v>
      </c>
      <c r="R135" s="24" t="s">
        <v>677</v>
      </c>
    </row>
    <row r="136" spans="1:18" s="28" customFormat="1" ht="51">
      <c r="A136" s="8" t="s">
        <v>352</v>
      </c>
      <c r="B136" s="29">
        <v>3812000</v>
      </c>
      <c r="C136" s="30">
        <v>3812000</v>
      </c>
      <c r="D136" s="20">
        <f t="shared" si="2"/>
        <v>1</v>
      </c>
      <c r="E136" s="18">
        <v>0</v>
      </c>
      <c r="F136" s="19" t="s">
        <v>39</v>
      </c>
      <c r="G136" s="16">
        <v>2</v>
      </c>
      <c r="H136" s="20">
        <v>25.5</v>
      </c>
      <c r="I136" s="21">
        <v>400</v>
      </c>
      <c r="J136" s="21">
        <v>400</v>
      </c>
      <c r="K136" s="21" t="s">
        <v>53</v>
      </c>
      <c r="L136" s="22">
        <v>5.11</v>
      </c>
      <c r="M136" s="23">
        <v>20</v>
      </c>
      <c r="N136" s="22" t="s">
        <v>49</v>
      </c>
      <c r="O136" s="22" t="s">
        <v>55</v>
      </c>
      <c r="P136" s="22">
        <v>210</v>
      </c>
      <c r="Q136" s="22" t="s">
        <v>49</v>
      </c>
      <c r="R136" s="24" t="s">
        <v>679</v>
      </c>
    </row>
    <row r="137" spans="1:18" s="28" customFormat="1" ht="51">
      <c r="A137" s="8" t="s">
        <v>300</v>
      </c>
      <c r="B137" s="29">
        <v>3957000</v>
      </c>
      <c r="C137" s="30">
        <v>3957000</v>
      </c>
      <c r="D137" s="20">
        <f t="shared" si="2"/>
        <v>1</v>
      </c>
      <c r="E137" s="18">
        <v>0</v>
      </c>
      <c r="F137" s="19" t="s">
        <v>39</v>
      </c>
      <c r="G137" s="16">
        <v>2</v>
      </c>
      <c r="H137" s="20">
        <v>25.5</v>
      </c>
      <c r="I137" s="21">
        <v>400</v>
      </c>
      <c r="J137" s="21">
        <v>400</v>
      </c>
      <c r="K137" s="21" t="s">
        <v>53</v>
      </c>
      <c r="L137" s="22">
        <v>5.11</v>
      </c>
      <c r="M137" s="23">
        <v>16</v>
      </c>
      <c r="N137" s="22" t="s">
        <v>49</v>
      </c>
      <c r="O137" s="22" t="s">
        <v>55</v>
      </c>
      <c r="P137" s="22">
        <v>210</v>
      </c>
      <c r="Q137" s="22" t="s">
        <v>49</v>
      </c>
      <c r="R137" s="24" t="s">
        <v>677</v>
      </c>
    </row>
    <row r="138" spans="1:18" s="28" customFormat="1" ht="51">
      <c r="A138" s="8" t="s">
        <v>353</v>
      </c>
      <c r="B138" s="29">
        <v>3807000</v>
      </c>
      <c r="C138" s="30">
        <v>3807000</v>
      </c>
      <c r="D138" s="20">
        <f t="shared" si="2"/>
        <v>1</v>
      </c>
      <c r="E138" s="18">
        <v>0</v>
      </c>
      <c r="F138" s="19" t="s">
        <v>39</v>
      </c>
      <c r="G138" s="16">
        <v>2</v>
      </c>
      <c r="H138" s="20">
        <v>25.5</v>
      </c>
      <c r="I138" s="21">
        <v>400</v>
      </c>
      <c r="J138" s="21">
        <v>400</v>
      </c>
      <c r="K138" s="21" t="s">
        <v>53</v>
      </c>
      <c r="L138" s="22">
        <v>5.11</v>
      </c>
      <c r="M138" s="23">
        <v>16</v>
      </c>
      <c r="N138" s="22" t="s">
        <v>49</v>
      </c>
      <c r="O138" s="22" t="s">
        <v>55</v>
      </c>
      <c r="P138" s="22">
        <v>210</v>
      </c>
      <c r="Q138" s="22" t="s">
        <v>49</v>
      </c>
      <c r="R138" s="24" t="s">
        <v>679</v>
      </c>
    </row>
    <row r="139" spans="1:18" s="28" customFormat="1" ht="51">
      <c r="A139" s="8" t="s">
        <v>124</v>
      </c>
      <c r="B139" s="29">
        <v>3913000</v>
      </c>
      <c r="C139" s="30">
        <v>3913000</v>
      </c>
      <c r="D139" s="20">
        <f t="shared" si="2"/>
        <v>1</v>
      </c>
      <c r="E139" s="18">
        <v>0</v>
      </c>
      <c r="F139" s="19" t="s">
        <v>39</v>
      </c>
      <c r="G139" s="16">
        <v>2</v>
      </c>
      <c r="H139" s="20">
        <v>25.5</v>
      </c>
      <c r="I139" s="21">
        <v>400</v>
      </c>
      <c r="J139" s="21">
        <v>400</v>
      </c>
      <c r="K139" s="21" t="s">
        <v>53</v>
      </c>
      <c r="L139" s="22">
        <v>5.11</v>
      </c>
      <c r="M139" s="23">
        <v>20</v>
      </c>
      <c r="N139" s="22" t="s">
        <v>49</v>
      </c>
      <c r="O139" s="22" t="s">
        <v>55</v>
      </c>
      <c r="P139" s="22">
        <v>210</v>
      </c>
      <c r="Q139" s="22" t="s">
        <v>49</v>
      </c>
      <c r="R139" s="24" t="s">
        <v>678</v>
      </c>
    </row>
    <row r="140" spans="1:18" s="28" customFormat="1" ht="51">
      <c r="A140" s="8" t="s">
        <v>354</v>
      </c>
      <c r="B140" s="29">
        <v>3763000</v>
      </c>
      <c r="C140" s="30">
        <v>3763000</v>
      </c>
      <c r="D140" s="20">
        <f t="shared" si="2"/>
        <v>1</v>
      </c>
      <c r="E140" s="18">
        <v>0</v>
      </c>
      <c r="F140" s="19" t="s">
        <v>39</v>
      </c>
      <c r="G140" s="16">
        <v>2</v>
      </c>
      <c r="H140" s="20">
        <v>25.5</v>
      </c>
      <c r="I140" s="21">
        <v>400</v>
      </c>
      <c r="J140" s="21">
        <v>400</v>
      </c>
      <c r="K140" s="21" t="s">
        <v>53</v>
      </c>
      <c r="L140" s="22">
        <v>5.11</v>
      </c>
      <c r="M140" s="23">
        <v>20</v>
      </c>
      <c r="N140" s="22" t="s">
        <v>49</v>
      </c>
      <c r="O140" s="22" t="s">
        <v>55</v>
      </c>
      <c r="P140" s="22">
        <v>210</v>
      </c>
      <c r="Q140" s="22" t="s">
        <v>49</v>
      </c>
      <c r="R140" s="24" t="s">
        <v>680</v>
      </c>
    </row>
    <row r="141" spans="1:18" s="28" customFormat="1" ht="51">
      <c r="A141" s="8" t="s">
        <v>226</v>
      </c>
      <c r="B141" s="29">
        <v>3908000</v>
      </c>
      <c r="C141" s="30">
        <v>3908000</v>
      </c>
      <c r="D141" s="20">
        <f t="shared" si="2"/>
        <v>1</v>
      </c>
      <c r="E141" s="18">
        <v>0</v>
      </c>
      <c r="F141" s="19" t="s">
        <v>39</v>
      </c>
      <c r="G141" s="16">
        <v>2</v>
      </c>
      <c r="H141" s="20">
        <v>25.5</v>
      </c>
      <c r="I141" s="21">
        <v>400</v>
      </c>
      <c r="J141" s="21">
        <v>400</v>
      </c>
      <c r="K141" s="21" t="s">
        <v>53</v>
      </c>
      <c r="L141" s="22">
        <v>5.11</v>
      </c>
      <c r="M141" s="23">
        <v>16</v>
      </c>
      <c r="N141" s="22" t="s">
        <v>49</v>
      </c>
      <c r="O141" s="22" t="s">
        <v>55</v>
      </c>
      <c r="P141" s="22">
        <v>210</v>
      </c>
      <c r="Q141" s="22" t="s">
        <v>49</v>
      </c>
      <c r="R141" s="24" t="s">
        <v>678</v>
      </c>
    </row>
    <row r="142" spans="1:18" s="28" customFormat="1" ht="51">
      <c r="A142" s="8" t="s">
        <v>355</v>
      </c>
      <c r="B142" s="29">
        <v>3758000</v>
      </c>
      <c r="C142" s="30">
        <v>3758000</v>
      </c>
      <c r="D142" s="20">
        <f t="shared" si="2"/>
        <v>1</v>
      </c>
      <c r="E142" s="18">
        <v>0</v>
      </c>
      <c r="F142" s="19" t="s">
        <v>39</v>
      </c>
      <c r="G142" s="16">
        <v>2</v>
      </c>
      <c r="H142" s="20">
        <v>25.5</v>
      </c>
      <c r="I142" s="21">
        <v>400</v>
      </c>
      <c r="J142" s="21">
        <v>400</v>
      </c>
      <c r="K142" s="21" t="s">
        <v>53</v>
      </c>
      <c r="L142" s="22">
        <v>5.11</v>
      </c>
      <c r="M142" s="23">
        <v>16</v>
      </c>
      <c r="N142" s="22" t="s">
        <v>49</v>
      </c>
      <c r="O142" s="22" t="s">
        <v>55</v>
      </c>
      <c r="P142" s="22">
        <v>210</v>
      </c>
      <c r="Q142" s="22" t="s">
        <v>49</v>
      </c>
      <c r="R142" s="24" t="s">
        <v>680</v>
      </c>
    </row>
    <row r="143" spans="1:18" s="28" customFormat="1" ht="38.25">
      <c r="A143" s="8" t="s">
        <v>394</v>
      </c>
      <c r="B143" s="29">
        <v>4054000</v>
      </c>
      <c r="C143" s="30">
        <v>4054000</v>
      </c>
      <c r="D143" s="20">
        <f t="shared" si="2"/>
        <v>1</v>
      </c>
      <c r="E143" s="18">
        <v>0</v>
      </c>
      <c r="F143" s="19" t="s">
        <v>35</v>
      </c>
      <c r="G143" s="16">
        <v>2</v>
      </c>
      <c r="H143" s="20">
        <v>19</v>
      </c>
      <c r="I143" s="21">
        <v>400</v>
      </c>
      <c r="J143" s="21">
        <v>400</v>
      </c>
      <c r="K143" s="21" t="s">
        <v>53</v>
      </c>
      <c r="L143" s="22">
        <v>5.11</v>
      </c>
      <c r="M143" s="23">
        <v>12</v>
      </c>
      <c r="N143" s="22" t="s">
        <v>49</v>
      </c>
      <c r="O143" s="22" t="s">
        <v>56</v>
      </c>
      <c r="P143" s="22">
        <v>350</v>
      </c>
      <c r="Q143" s="22" t="s">
        <v>49</v>
      </c>
      <c r="R143" s="24" t="s">
        <v>670</v>
      </c>
    </row>
    <row r="144" spans="1:18" s="28" customFormat="1" ht="51">
      <c r="A144" s="8" t="s">
        <v>126</v>
      </c>
      <c r="B144" s="29">
        <v>4020000</v>
      </c>
      <c r="C144" s="30">
        <v>4020000</v>
      </c>
      <c r="D144" s="20">
        <f t="shared" si="2"/>
        <v>1</v>
      </c>
      <c r="E144" s="18">
        <v>0</v>
      </c>
      <c r="F144" s="19" t="s">
        <v>35</v>
      </c>
      <c r="G144" s="16">
        <v>2</v>
      </c>
      <c r="H144" s="20">
        <v>19</v>
      </c>
      <c r="I144" s="21">
        <v>400</v>
      </c>
      <c r="J144" s="21">
        <v>400</v>
      </c>
      <c r="K144" s="21" t="s">
        <v>53</v>
      </c>
      <c r="L144" s="22">
        <v>5.11</v>
      </c>
      <c r="M144" s="23">
        <v>16</v>
      </c>
      <c r="N144" s="22" t="s">
        <v>49</v>
      </c>
      <c r="O144" s="22" t="s">
        <v>56</v>
      </c>
      <c r="P144" s="22">
        <v>350</v>
      </c>
      <c r="Q144" s="22" t="s">
        <v>49</v>
      </c>
      <c r="R144" s="24" t="s">
        <v>671</v>
      </c>
    </row>
    <row r="145" spans="1:18" s="28" customFormat="1" ht="51">
      <c r="A145" s="8" t="s">
        <v>125</v>
      </c>
      <c r="B145" s="29">
        <v>4005000</v>
      </c>
      <c r="C145" s="30">
        <v>4005000</v>
      </c>
      <c r="D145" s="20">
        <f t="shared" si="2"/>
        <v>1</v>
      </c>
      <c r="E145" s="18">
        <v>0</v>
      </c>
      <c r="F145" s="19" t="s">
        <v>35</v>
      </c>
      <c r="G145" s="16">
        <v>2</v>
      </c>
      <c r="H145" s="20">
        <v>19</v>
      </c>
      <c r="I145" s="21">
        <v>400</v>
      </c>
      <c r="J145" s="21">
        <v>400</v>
      </c>
      <c r="K145" s="21" t="s">
        <v>53</v>
      </c>
      <c r="L145" s="22">
        <v>5.11</v>
      </c>
      <c r="M145" s="23">
        <v>12</v>
      </c>
      <c r="N145" s="22" t="s">
        <v>49</v>
      </c>
      <c r="O145" s="22" t="s">
        <v>56</v>
      </c>
      <c r="P145" s="22">
        <v>350</v>
      </c>
      <c r="Q145" s="22" t="s">
        <v>49</v>
      </c>
      <c r="R145" s="24" t="s">
        <v>671</v>
      </c>
    </row>
    <row r="146" spans="1:18" s="28" customFormat="1" ht="51">
      <c r="A146" s="8" t="s">
        <v>386</v>
      </c>
      <c r="B146" s="29">
        <v>4312000</v>
      </c>
      <c r="C146" s="30">
        <v>4312000</v>
      </c>
      <c r="D146" s="20">
        <f t="shared" si="2"/>
        <v>1</v>
      </c>
      <c r="E146" s="18">
        <v>0</v>
      </c>
      <c r="F146" s="19" t="s">
        <v>35</v>
      </c>
      <c r="G146" s="16">
        <v>2</v>
      </c>
      <c r="H146" s="20">
        <v>19</v>
      </c>
      <c r="I146" s="21">
        <v>400</v>
      </c>
      <c r="J146" s="21">
        <v>400</v>
      </c>
      <c r="K146" s="21" t="s">
        <v>53</v>
      </c>
      <c r="L146" s="22">
        <v>5.11</v>
      </c>
      <c r="M146" s="23">
        <v>16</v>
      </c>
      <c r="N146" s="22">
        <v>1</v>
      </c>
      <c r="O146" s="22" t="s">
        <v>56</v>
      </c>
      <c r="P146" s="22">
        <v>350</v>
      </c>
      <c r="Q146" s="22" t="s">
        <v>49</v>
      </c>
      <c r="R146" s="24" t="s">
        <v>672</v>
      </c>
    </row>
    <row r="147" spans="1:18" s="28" customFormat="1" ht="51">
      <c r="A147" s="8" t="s">
        <v>250</v>
      </c>
      <c r="B147" s="29">
        <v>4220000</v>
      </c>
      <c r="C147" s="30">
        <v>4220000</v>
      </c>
      <c r="D147" s="20">
        <f t="shared" si="2"/>
        <v>1</v>
      </c>
      <c r="E147" s="18">
        <v>0</v>
      </c>
      <c r="F147" s="19" t="s">
        <v>35</v>
      </c>
      <c r="G147" s="16">
        <v>2</v>
      </c>
      <c r="H147" s="20">
        <v>19</v>
      </c>
      <c r="I147" s="21">
        <v>400</v>
      </c>
      <c r="J147" s="21">
        <v>400</v>
      </c>
      <c r="K147" s="21" t="s">
        <v>53</v>
      </c>
      <c r="L147" s="22">
        <v>5.143</v>
      </c>
      <c r="M147" s="23">
        <v>16</v>
      </c>
      <c r="N147" s="22" t="s">
        <v>49</v>
      </c>
      <c r="O147" s="22" t="s">
        <v>56</v>
      </c>
      <c r="P147" s="22">
        <v>350</v>
      </c>
      <c r="Q147" s="22" t="s">
        <v>49</v>
      </c>
      <c r="R147" s="24" t="s">
        <v>673</v>
      </c>
    </row>
    <row r="148" spans="1:18" s="28" customFormat="1" ht="51">
      <c r="A148" s="8" t="s">
        <v>277</v>
      </c>
      <c r="B148" s="29">
        <v>4205000</v>
      </c>
      <c r="C148" s="30">
        <v>4205000</v>
      </c>
      <c r="D148" s="20">
        <f t="shared" si="2"/>
        <v>1</v>
      </c>
      <c r="E148" s="18">
        <v>0</v>
      </c>
      <c r="F148" s="19" t="s">
        <v>35</v>
      </c>
      <c r="G148" s="16">
        <v>2</v>
      </c>
      <c r="H148" s="20">
        <v>19</v>
      </c>
      <c r="I148" s="21">
        <v>400</v>
      </c>
      <c r="J148" s="21">
        <v>400</v>
      </c>
      <c r="K148" s="21" t="s">
        <v>53</v>
      </c>
      <c r="L148" s="22">
        <v>5.143</v>
      </c>
      <c r="M148" s="23">
        <v>12</v>
      </c>
      <c r="N148" s="22" t="s">
        <v>49</v>
      </c>
      <c r="O148" s="22" t="s">
        <v>56</v>
      </c>
      <c r="P148" s="22">
        <v>350</v>
      </c>
      <c r="Q148" s="22" t="s">
        <v>49</v>
      </c>
      <c r="R148" s="24" t="s">
        <v>674</v>
      </c>
    </row>
    <row r="149" spans="1:18" s="28" customFormat="1" ht="51">
      <c r="A149" s="8" t="s">
        <v>96</v>
      </c>
      <c r="B149" s="29">
        <v>4464000</v>
      </c>
      <c r="C149" s="30">
        <v>4464000</v>
      </c>
      <c r="D149" s="20">
        <f t="shared" si="2"/>
        <v>1</v>
      </c>
      <c r="E149" s="18">
        <v>0</v>
      </c>
      <c r="F149" s="19" t="s">
        <v>35</v>
      </c>
      <c r="G149" s="16">
        <v>1</v>
      </c>
      <c r="H149" s="20">
        <v>19.5</v>
      </c>
      <c r="I149" s="21">
        <v>400</v>
      </c>
      <c r="J149" s="21">
        <v>400</v>
      </c>
      <c r="K149" s="21" t="s">
        <v>53</v>
      </c>
      <c r="L149" s="22">
        <v>6.88</v>
      </c>
      <c r="M149" s="23">
        <v>12</v>
      </c>
      <c r="N149" s="22" t="s">
        <v>49</v>
      </c>
      <c r="O149" s="22" t="s">
        <v>2</v>
      </c>
      <c r="P149" s="22">
        <v>350</v>
      </c>
      <c r="Q149" s="22" t="s">
        <v>49</v>
      </c>
      <c r="R149" s="24" t="s">
        <v>675</v>
      </c>
    </row>
    <row r="150" spans="1:18" s="28" customFormat="1" ht="51.75" thickBot="1">
      <c r="A150" s="31" t="s">
        <v>365</v>
      </c>
      <c r="B150" s="29">
        <v>4771000</v>
      </c>
      <c r="C150" s="30">
        <v>4771000</v>
      </c>
      <c r="D150" s="20">
        <f t="shared" si="2"/>
        <v>1</v>
      </c>
      <c r="E150" s="32">
        <v>0</v>
      </c>
      <c r="F150" s="33" t="s">
        <v>35</v>
      </c>
      <c r="G150" s="34">
        <v>1</v>
      </c>
      <c r="H150" s="35">
        <v>19.5</v>
      </c>
      <c r="I150" s="36">
        <v>400</v>
      </c>
      <c r="J150" s="36">
        <v>400</v>
      </c>
      <c r="K150" s="36" t="s">
        <v>53</v>
      </c>
      <c r="L150" s="37">
        <v>6.88</v>
      </c>
      <c r="M150" s="38">
        <v>16</v>
      </c>
      <c r="N150" s="37">
        <v>1</v>
      </c>
      <c r="O150" s="37" t="s">
        <v>2</v>
      </c>
      <c r="P150" s="37">
        <v>350</v>
      </c>
      <c r="Q150" s="37" t="s">
        <v>49</v>
      </c>
      <c r="R150" s="39" t="s">
        <v>676</v>
      </c>
    </row>
    <row r="151" spans="1:18" s="25" customFormat="1" ht="18" customHeight="1" thickBot="1">
      <c r="A151" s="206" t="s">
        <v>29</v>
      </c>
      <c r="B151" s="207"/>
      <c r="C151" s="207"/>
      <c r="D151" s="207"/>
      <c r="E151" s="207"/>
      <c r="F151" s="207"/>
      <c r="G151" s="207"/>
      <c r="H151" s="207"/>
      <c r="I151" s="207"/>
      <c r="J151" s="207"/>
      <c r="K151" s="207"/>
      <c r="L151" s="207"/>
      <c r="M151" s="207"/>
      <c r="N151" s="207"/>
      <c r="O151" s="207"/>
      <c r="P151" s="207"/>
      <c r="Q151" s="207"/>
      <c r="R151" s="208"/>
    </row>
    <row r="152" spans="1:18" s="25" customFormat="1" ht="38.25">
      <c r="A152" s="8" t="s">
        <v>150</v>
      </c>
      <c r="B152" s="118">
        <v>2022000</v>
      </c>
      <c r="C152" s="119">
        <v>2022000</v>
      </c>
      <c r="D152" s="20">
        <f t="shared" si="2"/>
        <v>1</v>
      </c>
      <c r="E152" s="84">
        <v>0</v>
      </c>
      <c r="F152" s="19" t="s">
        <v>38</v>
      </c>
      <c r="G152" s="16">
        <v>2</v>
      </c>
      <c r="H152" s="20">
        <v>7.07</v>
      </c>
      <c r="I152" s="21">
        <v>185</v>
      </c>
      <c r="J152" s="21">
        <v>177</v>
      </c>
      <c r="K152" s="21" t="s">
        <v>85</v>
      </c>
      <c r="L152" s="22">
        <v>4.22</v>
      </c>
      <c r="M152" s="21">
        <v>4920</v>
      </c>
      <c r="N152" s="22" t="s">
        <v>69</v>
      </c>
      <c r="O152" s="22" t="s">
        <v>51</v>
      </c>
      <c r="P152" s="22">
        <v>210</v>
      </c>
      <c r="Q152" s="22" t="s">
        <v>49</v>
      </c>
      <c r="R152" s="24" t="s">
        <v>731</v>
      </c>
    </row>
    <row r="153" spans="1:18" s="25" customFormat="1" ht="38.25">
      <c r="A153" s="8" t="s">
        <v>252</v>
      </c>
      <c r="B153" s="118">
        <v>2039000</v>
      </c>
      <c r="C153" s="17">
        <v>2039000</v>
      </c>
      <c r="D153" s="20">
        <f t="shared" si="2"/>
        <v>1</v>
      </c>
      <c r="E153" s="18">
        <v>0</v>
      </c>
      <c r="F153" s="19" t="s">
        <v>38</v>
      </c>
      <c r="G153" s="16">
        <v>2</v>
      </c>
      <c r="H153" s="20">
        <v>7.17</v>
      </c>
      <c r="I153" s="21">
        <v>185</v>
      </c>
      <c r="J153" s="21">
        <v>177</v>
      </c>
      <c r="K153" s="21" t="s">
        <v>85</v>
      </c>
      <c r="L153" s="22">
        <v>4.22</v>
      </c>
      <c r="M153" s="21">
        <v>3850</v>
      </c>
      <c r="N153" s="22" t="s">
        <v>69</v>
      </c>
      <c r="O153" s="22" t="s">
        <v>51</v>
      </c>
      <c r="P153" s="22">
        <v>210</v>
      </c>
      <c r="Q153" s="22" t="s">
        <v>69</v>
      </c>
      <c r="R153" s="24" t="s">
        <v>732</v>
      </c>
    </row>
    <row r="154" spans="1:18" s="25" customFormat="1" ht="38.25">
      <c r="A154" s="8" t="s">
        <v>151</v>
      </c>
      <c r="B154" s="118">
        <v>2039000</v>
      </c>
      <c r="C154" s="17">
        <v>2039000</v>
      </c>
      <c r="D154" s="20">
        <f t="shared" si="2"/>
        <v>1</v>
      </c>
      <c r="E154" s="18">
        <v>0</v>
      </c>
      <c r="F154" s="19" t="s">
        <v>38</v>
      </c>
      <c r="G154" s="16">
        <v>2</v>
      </c>
      <c r="H154" s="20">
        <v>7.17</v>
      </c>
      <c r="I154" s="21">
        <v>185</v>
      </c>
      <c r="J154" s="21">
        <v>177</v>
      </c>
      <c r="K154" s="21" t="s">
        <v>85</v>
      </c>
      <c r="L154" s="22">
        <v>4.22</v>
      </c>
      <c r="M154" s="21">
        <v>3850</v>
      </c>
      <c r="N154" s="22" t="s">
        <v>69</v>
      </c>
      <c r="O154" s="22" t="s">
        <v>51</v>
      </c>
      <c r="P154" s="22">
        <v>210</v>
      </c>
      <c r="Q154" s="22" t="s">
        <v>69</v>
      </c>
      <c r="R154" s="24" t="s">
        <v>733</v>
      </c>
    </row>
    <row r="155" spans="1:18" s="25" customFormat="1" ht="38.25">
      <c r="A155" s="8" t="s">
        <v>217</v>
      </c>
      <c r="B155" s="118">
        <v>2057000</v>
      </c>
      <c r="C155" s="17">
        <v>2057000</v>
      </c>
      <c r="D155" s="20">
        <f t="shared" si="2"/>
        <v>1</v>
      </c>
      <c r="E155" s="18">
        <v>0</v>
      </c>
      <c r="F155" s="19" t="s">
        <v>38</v>
      </c>
      <c r="G155" s="16">
        <v>2</v>
      </c>
      <c r="H155" s="20">
        <v>7.07</v>
      </c>
      <c r="I155" s="21">
        <v>185</v>
      </c>
      <c r="J155" s="21">
        <v>177</v>
      </c>
      <c r="K155" s="21" t="s">
        <v>85</v>
      </c>
      <c r="L155" s="22">
        <v>4.22</v>
      </c>
      <c r="M155" s="21">
        <v>4920</v>
      </c>
      <c r="N155" s="22" t="s">
        <v>69</v>
      </c>
      <c r="O155" s="22" t="s">
        <v>51</v>
      </c>
      <c r="P155" s="22">
        <v>210</v>
      </c>
      <c r="Q155" s="22" t="s">
        <v>69</v>
      </c>
      <c r="R155" s="24" t="s">
        <v>734</v>
      </c>
    </row>
    <row r="156" spans="1:18" s="25" customFormat="1" ht="38.25">
      <c r="A156" s="8" t="s">
        <v>152</v>
      </c>
      <c r="B156" s="118">
        <v>2057000</v>
      </c>
      <c r="C156" s="17">
        <v>2057000</v>
      </c>
      <c r="D156" s="20">
        <f t="shared" si="2"/>
        <v>1</v>
      </c>
      <c r="E156" s="18">
        <v>0</v>
      </c>
      <c r="F156" s="19" t="s">
        <v>38</v>
      </c>
      <c r="G156" s="16">
        <v>2</v>
      </c>
      <c r="H156" s="20">
        <v>7.07</v>
      </c>
      <c r="I156" s="21">
        <v>185</v>
      </c>
      <c r="J156" s="21">
        <v>177</v>
      </c>
      <c r="K156" s="21" t="s">
        <v>85</v>
      </c>
      <c r="L156" s="22">
        <v>4.22</v>
      </c>
      <c r="M156" s="21">
        <v>4920</v>
      </c>
      <c r="N156" s="22" t="s">
        <v>69</v>
      </c>
      <c r="O156" s="22" t="s">
        <v>51</v>
      </c>
      <c r="P156" s="22">
        <v>210</v>
      </c>
      <c r="Q156" s="22" t="s">
        <v>69</v>
      </c>
      <c r="R156" s="24" t="s">
        <v>735</v>
      </c>
    </row>
    <row r="157" spans="1:18" s="25" customFormat="1" ht="38.25">
      <c r="A157" s="8" t="s">
        <v>254</v>
      </c>
      <c r="B157" s="118">
        <v>2040000</v>
      </c>
      <c r="C157" s="17">
        <v>2040000</v>
      </c>
      <c r="D157" s="20">
        <f t="shared" si="2"/>
        <v>1</v>
      </c>
      <c r="E157" s="18">
        <v>0</v>
      </c>
      <c r="F157" s="19" t="s">
        <v>38</v>
      </c>
      <c r="G157" s="16">
        <v>2</v>
      </c>
      <c r="H157" s="20">
        <v>6.99</v>
      </c>
      <c r="I157" s="21">
        <v>185</v>
      </c>
      <c r="J157" s="21">
        <v>177</v>
      </c>
      <c r="K157" s="21" t="s">
        <v>85</v>
      </c>
      <c r="L157" s="22">
        <v>4.22</v>
      </c>
      <c r="M157" s="21">
        <v>5820</v>
      </c>
      <c r="N157" s="22" t="s">
        <v>69</v>
      </c>
      <c r="O157" s="22" t="s">
        <v>51</v>
      </c>
      <c r="P157" s="22">
        <v>210</v>
      </c>
      <c r="Q157" s="22" t="s">
        <v>69</v>
      </c>
      <c r="R157" s="24" t="s">
        <v>731</v>
      </c>
    </row>
    <row r="158" spans="1:18" s="25" customFormat="1" ht="38.25">
      <c r="A158" s="8" t="s">
        <v>393</v>
      </c>
      <c r="B158" s="118">
        <v>2075000</v>
      </c>
      <c r="C158" s="17">
        <v>2075000</v>
      </c>
      <c r="D158" s="20">
        <f t="shared" si="2"/>
        <v>1</v>
      </c>
      <c r="E158" s="18">
        <v>0</v>
      </c>
      <c r="F158" s="19" t="s">
        <v>38</v>
      </c>
      <c r="G158" s="16">
        <v>2</v>
      </c>
      <c r="H158" s="20">
        <v>6.99</v>
      </c>
      <c r="I158" s="21">
        <v>185</v>
      </c>
      <c r="J158" s="21">
        <v>177</v>
      </c>
      <c r="K158" s="21" t="s">
        <v>85</v>
      </c>
      <c r="L158" s="22">
        <v>4.22</v>
      </c>
      <c r="M158" s="21">
        <v>5820</v>
      </c>
      <c r="N158" s="22" t="s">
        <v>69</v>
      </c>
      <c r="O158" s="22" t="s">
        <v>51</v>
      </c>
      <c r="P158" s="22">
        <v>210</v>
      </c>
      <c r="Q158" s="22" t="s">
        <v>69</v>
      </c>
      <c r="R158" s="24" t="s">
        <v>736</v>
      </c>
    </row>
    <row r="159" spans="1:18" s="25" customFormat="1" ht="38.25">
      <c r="A159" s="8" t="s">
        <v>153</v>
      </c>
      <c r="B159" s="118">
        <v>2075000</v>
      </c>
      <c r="C159" s="17">
        <v>2075000</v>
      </c>
      <c r="D159" s="20">
        <f t="shared" si="2"/>
        <v>1</v>
      </c>
      <c r="E159" s="18">
        <v>0</v>
      </c>
      <c r="F159" s="19" t="s">
        <v>38</v>
      </c>
      <c r="G159" s="16">
        <v>2</v>
      </c>
      <c r="H159" s="20">
        <v>6.99</v>
      </c>
      <c r="I159" s="21">
        <v>185</v>
      </c>
      <c r="J159" s="21">
        <v>177</v>
      </c>
      <c r="K159" s="21" t="s">
        <v>85</v>
      </c>
      <c r="L159" s="22">
        <v>4.22</v>
      </c>
      <c r="M159" s="21">
        <v>5820</v>
      </c>
      <c r="N159" s="22" t="s">
        <v>69</v>
      </c>
      <c r="O159" s="22" t="s">
        <v>51</v>
      </c>
      <c r="P159" s="22">
        <v>210</v>
      </c>
      <c r="Q159" s="22" t="s">
        <v>69</v>
      </c>
      <c r="R159" s="24" t="s">
        <v>734</v>
      </c>
    </row>
    <row r="160" spans="1:18" s="25" customFormat="1" ht="38.25">
      <c r="A160" s="8" t="s">
        <v>253</v>
      </c>
      <c r="B160" s="118">
        <v>2109000</v>
      </c>
      <c r="C160" s="17">
        <v>2109000</v>
      </c>
      <c r="D160" s="20">
        <f t="shared" si="2"/>
        <v>1</v>
      </c>
      <c r="E160" s="18">
        <v>0</v>
      </c>
      <c r="F160" s="19" t="s">
        <v>38</v>
      </c>
      <c r="G160" s="16">
        <v>2</v>
      </c>
      <c r="H160" s="20">
        <v>6.9</v>
      </c>
      <c r="I160" s="21">
        <v>245</v>
      </c>
      <c r="J160" s="21">
        <v>242</v>
      </c>
      <c r="K160" s="21" t="s">
        <v>85</v>
      </c>
      <c r="L160" s="22">
        <v>4.22</v>
      </c>
      <c r="M160" s="21">
        <v>4860</v>
      </c>
      <c r="N160" s="22" t="s">
        <v>70</v>
      </c>
      <c r="O160" s="22" t="s">
        <v>51</v>
      </c>
      <c r="P160" s="22">
        <v>210</v>
      </c>
      <c r="Q160" s="22" t="s">
        <v>13</v>
      </c>
      <c r="R160" s="24" t="s">
        <v>737</v>
      </c>
    </row>
    <row r="161" spans="1:18" s="25" customFormat="1" ht="38.25">
      <c r="A161" s="8" t="s">
        <v>218</v>
      </c>
      <c r="B161" s="118">
        <v>2121000</v>
      </c>
      <c r="C161" s="17">
        <v>2121000</v>
      </c>
      <c r="D161" s="20">
        <f t="shared" si="2"/>
        <v>1</v>
      </c>
      <c r="E161" s="18">
        <v>0</v>
      </c>
      <c r="F161" s="19" t="s">
        <v>38</v>
      </c>
      <c r="G161" s="16">
        <v>2</v>
      </c>
      <c r="H161" s="20">
        <v>6.9</v>
      </c>
      <c r="I161" s="21">
        <v>245</v>
      </c>
      <c r="J161" s="21">
        <v>242</v>
      </c>
      <c r="K161" s="21" t="s">
        <v>85</v>
      </c>
      <c r="L161" s="22">
        <v>4.22</v>
      </c>
      <c r="M161" s="21">
        <v>4860</v>
      </c>
      <c r="N161" s="22">
        <v>1</v>
      </c>
      <c r="O161" s="22" t="s">
        <v>51</v>
      </c>
      <c r="P161" s="22">
        <v>210</v>
      </c>
      <c r="Q161" s="22" t="s">
        <v>13</v>
      </c>
      <c r="R161" s="24" t="s">
        <v>737</v>
      </c>
    </row>
    <row r="162" spans="1:18" s="25" customFormat="1" ht="38.25">
      <c r="A162" s="8" t="s">
        <v>229</v>
      </c>
      <c r="B162" s="118">
        <v>2139000</v>
      </c>
      <c r="C162" s="17">
        <v>2139000</v>
      </c>
      <c r="D162" s="20">
        <f t="shared" si="2"/>
        <v>1</v>
      </c>
      <c r="E162" s="18">
        <v>0</v>
      </c>
      <c r="F162" s="19" t="s">
        <v>38</v>
      </c>
      <c r="G162" s="16">
        <v>2</v>
      </c>
      <c r="H162" s="20">
        <v>6.84</v>
      </c>
      <c r="I162" s="21">
        <v>245</v>
      </c>
      <c r="J162" s="21">
        <v>242</v>
      </c>
      <c r="K162" s="21" t="s">
        <v>85</v>
      </c>
      <c r="L162" s="22">
        <v>4.22</v>
      </c>
      <c r="M162" s="21">
        <v>5755</v>
      </c>
      <c r="N162" s="22">
        <v>1</v>
      </c>
      <c r="O162" s="22" t="s">
        <v>51</v>
      </c>
      <c r="P162" s="22">
        <v>210</v>
      </c>
      <c r="Q162" s="22" t="s">
        <v>13</v>
      </c>
      <c r="R162" s="24" t="s">
        <v>737</v>
      </c>
    </row>
    <row r="163" spans="1:18" s="25" customFormat="1" ht="51">
      <c r="A163" s="8" t="s">
        <v>230</v>
      </c>
      <c r="B163" s="118">
        <v>2159000</v>
      </c>
      <c r="C163" s="17">
        <v>2159000</v>
      </c>
      <c r="D163" s="20">
        <f t="shared" si="2"/>
        <v>1</v>
      </c>
      <c r="E163" s="18">
        <v>0</v>
      </c>
      <c r="F163" s="19" t="s">
        <v>38</v>
      </c>
      <c r="G163" s="16">
        <v>2</v>
      </c>
      <c r="H163" s="20">
        <v>6.84</v>
      </c>
      <c r="I163" s="21">
        <v>245</v>
      </c>
      <c r="J163" s="21">
        <v>242</v>
      </c>
      <c r="K163" s="21" t="s">
        <v>85</v>
      </c>
      <c r="L163" s="22">
        <v>4.22</v>
      </c>
      <c r="M163" s="21">
        <v>5755</v>
      </c>
      <c r="N163" s="22">
        <v>1</v>
      </c>
      <c r="O163" s="22" t="s">
        <v>51</v>
      </c>
      <c r="P163" s="22">
        <v>210</v>
      </c>
      <c r="Q163" s="22" t="s">
        <v>13</v>
      </c>
      <c r="R163" s="24" t="s">
        <v>738</v>
      </c>
    </row>
    <row r="164" spans="1:18" s="25" customFormat="1" ht="25.5">
      <c r="A164" s="8" t="s">
        <v>131</v>
      </c>
      <c r="B164" s="29">
        <v>2567000</v>
      </c>
      <c r="C164" s="30">
        <v>2567000</v>
      </c>
      <c r="D164" s="20">
        <f t="shared" si="2"/>
        <v>1</v>
      </c>
      <c r="E164" s="18">
        <v>0</v>
      </c>
      <c r="F164" s="19" t="s">
        <v>35</v>
      </c>
      <c r="G164" s="16">
        <v>1</v>
      </c>
      <c r="H164" s="20">
        <v>12.44</v>
      </c>
      <c r="I164" s="21">
        <v>300</v>
      </c>
      <c r="J164" s="21">
        <v>300</v>
      </c>
      <c r="K164" s="21" t="s">
        <v>68</v>
      </c>
      <c r="L164" s="22">
        <v>5.94</v>
      </c>
      <c r="M164" s="21">
        <v>6100</v>
      </c>
      <c r="N164" s="22" t="s">
        <v>49</v>
      </c>
      <c r="O164" s="22" t="s">
        <v>175</v>
      </c>
      <c r="P164" s="22" t="s">
        <v>50</v>
      </c>
      <c r="Q164" s="22" t="s">
        <v>48</v>
      </c>
      <c r="R164" s="24" t="s">
        <v>542</v>
      </c>
    </row>
    <row r="165" spans="1:18" s="25" customFormat="1" ht="25.5">
      <c r="A165" s="8" t="s">
        <v>182</v>
      </c>
      <c r="B165" s="29">
        <v>2546000</v>
      </c>
      <c r="C165" s="30">
        <v>2546000</v>
      </c>
      <c r="D165" s="20">
        <f t="shared" si="2"/>
        <v>1</v>
      </c>
      <c r="E165" s="18">
        <v>0</v>
      </c>
      <c r="F165" s="19" t="s">
        <v>35</v>
      </c>
      <c r="G165" s="16">
        <v>1</v>
      </c>
      <c r="H165" s="20">
        <v>12.84</v>
      </c>
      <c r="I165" s="21">
        <v>300</v>
      </c>
      <c r="J165" s="21">
        <v>300</v>
      </c>
      <c r="K165" s="21" t="s">
        <v>68</v>
      </c>
      <c r="L165" s="22">
        <v>5.94</v>
      </c>
      <c r="M165" s="21">
        <v>6020</v>
      </c>
      <c r="N165" s="22" t="s">
        <v>49</v>
      </c>
      <c r="O165" s="22" t="s">
        <v>175</v>
      </c>
      <c r="P165" s="22" t="s">
        <v>50</v>
      </c>
      <c r="Q165" s="22" t="s">
        <v>48</v>
      </c>
      <c r="R165" s="24" t="s">
        <v>543</v>
      </c>
    </row>
    <row r="166" spans="1:18" s="25" customFormat="1" ht="25.5">
      <c r="A166" s="8" t="s">
        <v>299</v>
      </c>
      <c r="B166" s="29">
        <v>2585000</v>
      </c>
      <c r="C166" s="30">
        <v>2585000</v>
      </c>
      <c r="D166" s="20">
        <f t="shared" si="2"/>
        <v>1</v>
      </c>
      <c r="E166" s="18">
        <v>0</v>
      </c>
      <c r="F166" s="19" t="s">
        <v>35</v>
      </c>
      <c r="G166" s="16">
        <v>1</v>
      </c>
      <c r="H166" s="20">
        <v>12.44</v>
      </c>
      <c r="I166" s="21">
        <v>300</v>
      </c>
      <c r="J166" s="21">
        <v>300</v>
      </c>
      <c r="K166" s="21" t="s">
        <v>68</v>
      </c>
      <c r="L166" s="22">
        <v>5.94</v>
      </c>
      <c r="M166" s="21">
        <v>4440</v>
      </c>
      <c r="N166" s="22">
        <v>1</v>
      </c>
      <c r="O166" s="22" t="s">
        <v>175</v>
      </c>
      <c r="P166" s="22" t="s">
        <v>54</v>
      </c>
      <c r="Q166" s="22" t="s">
        <v>52</v>
      </c>
      <c r="R166" s="24" t="s">
        <v>544</v>
      </c>
    </row>
    <row r="167" spans="1:18" s="25" customFormat="1" ht="25.5">
      <c r="A167" s="8" t="s">
        <v>183</v>
      </c>
      <c r="B167" s="29">
        <v>2573000</v>
      </c>
      <c r="C167" s="30">
        <v>2573000</v>
      </c>
      <c r="D167" s="20">
        <f t="shared" si="2"/>
        <v>1</v>
      </c>
      <c r="E167" s="18">
        <v>0</v>
      </c>
      <c r="F167" s="19" t="s">
        <v>35</v>
      </c>
      <c r="G167" s="16">
        <v>1</v>
      </c>
      <c r="H167" s="20">
        <v>12.44</v>
      </c>
      <c r="I167" s="21">
        <v>300</v>
      </c>
      <c r="J167" s="21">
        <v>300</v>
      </c>
      <c r="K167" s="21" t="s">
        <v>68</v>
      </c>
      <c r="L167" s="22">
        <v>5.94</v>
      </c>
      <c r="M167" s="21">
        <v>4440</v>
      </c>
      <c r="N167" s="22" t="s">
        <v>49</v>
      </c>
      <c r="O167" s="22" t="s">
        <v>175</v>
      </c>
      <c r="P167" s="22" t="s">
        <v>54</v>
      </c>
      <c r="Q167" s="22" t="s">
        <v>52</v>
      </c>
      <c r="R167" s="24" t="s">
        <v>544</v>
      </c>
    </row>
    <row r="168" spans="1:18" s="25" customFormat="1" ht="25.5">
      <c r="A168" s="8" t="s">
        <v>438</v>
      </c>
      <c r="B168" s="29">
        <v>2489000</v>
      </c>
      <c r="C168" s="30">
        <v>2489000</v>
      </c>
      <c r="D168" s="20">
        <f t="shared" si="2"/>
        <v>1</v>
      </c>
      <c r="E168" s="18">
        <v>0</v>
      </c>
      <c r="F168" s="19" t="s">
        <v>35</v>
      </c>
      <c r="G168" s="16">
        <v>1</v>
      </c>
      <c r="H168" s="20">
        <v>12.44</v>
      </c>
      <c r="I168" s="21">
        <v>300</v>
      </c>
      <c r="J168" s="21">
        <v>300</v>
      </c>
      <c r="K168" s="21">
        <v>154</v>
      </c>
      <c r="L168" s="22">
        <v>6.53</v>
      </c>
      <c r="M168" s="21">
        <v>6100</v>
      </c>
      <c r="N168" s="22" t="s">
        <v>49</v>
      </c>
      <c r="O168" s="22" t="s">
        <v>175</v>
      </c>
      <c r="P168" s="22" t="s">
        <v>50</v>
      </c>
      <c r="Q168" s="22" t="s">
        <v>48</v>
      </c>
      <c r="R168" s="24" t="s">
        <v>542</v>
      </c>
    </row>
    <row r="169" spans="1:18" s="25" customFormat="1" ht="25.5">
      <c r="A169" s="8" t="s">
        <v>439</v>
      </c>
      <c r="B169" s="29">
        <v>2261000</v>
      </c>
      <c r="C169" s="30">
        <v>2261000</v>
      </c>
      <c r="D169" s="20">
        <f t="shared" si="2"/>
        <v>1</v>
      </c>
      <c r="E169" s="18">
        <v>0</v>
      </c>
      <c r="F169" s="19" t="s">
        <v>35</v>
      </c>
      <c r="G169" s="16">
        <v>1</v>
      </c>
      <c r="H169" s="20">
        <v>12.7</v>
      </c>
      <c r="I169" s="21">
        <v>300</v>
      </c>
      <c r="J169" s="21">
        <v>300</v>
      </c>
      <c r="K169" s="21">
        <v>154</v>
      </c>
      <c r="L169" s="22">
        <v>6.53</v>
      </c>
      <c r="M169" s="21">
        <v>6100</v>
      </c>
      <c r="N169" s="22" t="s">
        <v>49</v>
      </c>
      <c r="O169" s="22" t="s">
        <v>175</v>
      </c>
      <c r="P169" s="22" t="s">
        <v>50</v>
      </c>
      <c r="Q169" s="22" t="s">
        <v>48</v>
      </c>
      <c r="R169" s="24" t="s">
        <v>543</v>
      </c>
    </row>
    <row r="170" spans="1:18" s="25" customFormat="1" ht="25.5">
      <c r="A170" s="8" t="s">
        <v>132</v>
      </c>
      <c r="B170" s="29">
        <v>2665000</v>
      </c>
      <c r="C170" s="30">
        <v>2665000</v>
      </c>
      <c r="D170" s="20">
        <f t="shared" si="2"/>
        <v>1</v>
      </c>
      <c r="E170" s="18">
        <v>0</v>
      </c>
      <c r="F170" s="19" t="s">
        <v>35</v>
      </c>
      <c r="G170" s="16">
        <v>1</v>
      </c>
      <c r="H170" s="20">
        <v>12.44</v>
      </c>
      <c r="I170" s="21">
        <v>300</v>
      </c>
      <c r="J170" s="21">
        <v>300</v>
      </c>
      <c r="K170" s="21" t="s">
        <v>68</v>
      </c>
      <c r="L170" s="22">
        <v>5.94</v>
      </c>
      <c r="M170" s="21">
        <v>5900</v>
      </c>
      <c r="N170" s="22">
        <v>1</v>
      </c>
      <c r="O170" s="22" t="s">
        <v>175</v>
      </c>
      <c r="P170" s="22" t="s">
        <v>50</v>
      </c>
      <c r="Q170" s="22" t="s">
        <v>48</v>
      </c>
      <c r="R170" s="24" t="s">
        <v>545</v>
      </c>
    </row>
    <row r="171" spans="1:18" s="25" customFormat="1" ht="25.5">
      <c r="A171" s="8" t="s">
        <v>133</v>
      </c>
      <c r="B171" s="29">
        <v>2561000</v>
      </c>
      <c r="C171" s="30">
        <v>2561000</v>
      </c>
      <c r="D171" s="20">
        <f t="shared" si="2"/>
        <v>1</v>
      </c>
      <c r="E171" s="18">
        <v>0</v>
      </c>
      <c r="F171" s="19" t="s">
        <v>35</v>
      </c>
      <c r="G171" s="16">
        <v>1</v>
      </c>
      <c r="H171" s="20">
        <v>12.44</v>
      </c>
      <c r="I171" s="21">
        <v>300</v>
      </c>
      <c r="J171" s="21">
        <v>300</v>
      </c>
      <c r="K171" s="21" t="s">
        <v>68</v>
      </c>
      <c r="L171" s="22">
        <v>5.94</v>
      </c>
      <c r="M171" s="21">
        <v>5570</v>
      </c>
      <c r="N171" s="22">
        <v>1</v>
      </c>
      <c r="O171" s="22" t="s">
        <v>175</v>
      </c>
      <c r="P171" s="22" t="s">
        <v>50</v>
      </c>
      <c r="Q171" s="22" t="s">
        <v>48</v>
      </c>
      <c r="R171" s="24" t="s">
        <v>543</v>
      </c>
    </row>
    <row r="172" spans="1:18" s="25" customFormat="1" ht="25.5">
      <c r="A172" s="8" t="s">
        <v>180</v>
      </c>
      <c r="B172" s="29">
        <v>2500000</v>
      </c>
      <c r="C172" s="30">
        <v>2500000</v>
      </c>
      <c r="D172" s="20">
        <f t="shared" si="2"/>
        <v>1</v>
      </c>
      <c r="E172" s="18">
        <v>0</v>
      </c>
      <c r="F172" s="19" t="s">
        <v>35</v>
      </c>
      <c r="G172" s="16">
        <v>1</v>
      </c>
      <c r="H172" s="20">
        <v>12.44</v>
      </c>
      <c r="I172" s="21">
        <v>280</v>
      </c>
      <c r="J172" s="21">
        <v>280</v>
      </c>
      <c r="K172" s="21">
        <v>154</v>
      </c>
      <c r="L172" s="22">
        <v>5.94</v>
      </c>
      <c r="M172" s="21">
        <v>5900</v>
      </c>
      <c r="N172" s="22">
        <v>1</v>
      </c>
      <c r="O172" s="22" t="s">
        <v>175</v>
      </c>
      <c r="P172" s="22">
        <v>210</v>
      </c>
      <c r="Q172" s="22" t="s">
        <v>49</v>
      </c>
      <c r="R172" s="24" t="s">
        <v>541</v>
      </c>
    </row>
    <row r="173" spans="1:18" s="25" customFormat="1" ht="25.5">
      <c r="A173" s="8" t="s">
        <v>377</v>
      </c>
      <c r="B173" s="29">
        <v>2585000</v>
      </c>
      <c r="C173" s="30">
        <v>2585000</v>
      </c>
      <c r="D173" s="20">
        <f t="shared" si="2"/>
        <v>1</v>
      </c>
      <c r="E173" s="18">
        <v>0</v>
      </c>
      <c r="F173" s="19" t="s">
        <v>35</v>
      </c>
      <c r="G173" s="16">
        <v>1</v>
      </c>
      <c r="H173" s="20">
        <v>12.44</v>
      </c>
      <c r="I173" s="21">
        <v>300</v>
      </c>
      <c r="J173" s="21">
        <v>300</v>
      </c>
      <c r="K173" s="21">
        <v>154</v>
      </c>
      <c r="L173" s="22">
        <v>6.53</v>
      </c>
      <c r="M173" s="21">
        <v>5900</v>
      </c>
      <c r="N173" s="22">
        <v>1</v>
      </c>
      <c r="O173" s="22" t="s">
        <v>175</v>
      </c>
      <c r="P173" s="22" t="s">
        <v>50</v>
      </c>
      <c r="Q173" s="22" t="s">
        <v>48</v>
      </c>
      <c r="R173" s="24" t="s">
        <v>545</v>
      </c>
    </row>
    <row r="174" spans="1:18" s="25" customFormat="1" ht="25.5">
      <c r="A174" s="8" t="s">
        <v>371</v>
      </c>
      <c r="B174" s="29">
        <v>2437000</v>
      </c>
      <c r="C174" s="30">
        <v>2437000</v>
      </c>
      <c r="D174" s="20">
        <f t="shared" si="2"/>
        <v>1</v>
      </c>
      <c r="E174" s="18">
        <v>0</v>
      </c>
      <c r="F174" s="19" t="s">
        <v>35</v>
      </c>
      <c r="G174" s="16">
        <v>1</v>
      </c>
      <c r="H174" s="20">
        <v>12.44</v>
      </c>
      <c r="I174" s="21">
        <v>300</v>
      </c>
      <c r="J174" s="21">
        <v>300</v>
      </c>
      <c r="K174" s="21">
        <v>154</v>
      </c>
      <c r="L174" s="22">
        <v>6.53</v>
      </c>
      <c r="M174" s="21">
        <v>5570</v>
      </c>
      <c r="N174" s="22">
        <v>1</v>
      </c>
      <c r="O174" s="22" t="s">
        <v>175</v>
      </c>
      <c r="P174" s="22" t="s">
        <v>50</v>
      </c>
      <c r="Q174" s="22" t="s">
        <v>49</v>
      </c>
      <c r="R174" s="24" t="s">
        <v>543</v>
      </c>
    </row>
    <row r="175" spans="1:18" s="25" customFormat="1" ht="25.5">
      <c r="A175" s="8" t="s">
        <v>375</v>
      </c>
      <c r="B175" s="29">
        <v>2432000</v>
      </c>
      <c r="C175" s="30">
        <v>2432000</v>
      </c>
      <c r="D175" s="20">
        <f t="shared" si="2"/>
        <v>1</v>
      </c>
      <c r="E175" s="18">
        <v>0</v>
      </c>
      <c r="F175" s="19" t="s">
        <v>35</v>
      </c>
      <c r="G175" s="16">
        <v>1</v>
      </c>
      <c r="H175" s="20">
        <v>12.44</v>
      </c>
      <c r="I175" s="21">
        <v>300</v>
      </c>
      <c r="J175" s="21">
        <v>300</v>
      </c>
      <c r="K175" s="21">
        <v>154</v>
      </c>
      <c r="L175" s="22">
        <v>6.53</v>
      </c>
      <c r="M175" s="21">
        <v>6100</v>
      </c>
      <c r="N175" s="22" t="s">
        <v>49</v>
      </c>
      <c r="O175" s="22" t="s">
        <v>175</v>
      </c>
      <c r="P175" s="22">
        <v>210</v>
      </c>
      <c r="Q175" s="22" t="s">
        <v>70</v>
      </c>
      <c r="R175" s="24" t="s">
        <v>543</v>
      </c>
    </row>
    <row r="176" spans="1:18" s="25" customFormat="1" ht="25.5">
      <c r="A176" s="8" t="s">
        <v>266</v>
      </c>
      <c r="B176" s="29">
        <v>2434000</v>
      </c>
      <c r="C176" s="30">
        <v>2434000</v>
      </c>
      <c r="D176" s="20">
        <f t="shared" si="2"/>
        <v>1</v>
      </c>
      <c r="E176" s="18">
        <v>0</v>
      </c>
      <c r="F176" s="19" t="s">
        <v>35</v>
      </c>
      <c r="G176" s="16">
        <v>1</v>
      </c>
      <c r="H176" s="20">
        <v>12.68</v>
      </c>
      <c r="I176" s="21">
        <v>280</v>
      </c>
      <c r="J176" s="21">
        <v>280</v>
      </c>
      <c r="K176" s="21">
        <v>144</v>
      </c>
      <c r="L176" s="22">
        <v>5.94</v>
      </c>
      <c r="M176" s="21">
        <v>5975</v>
      </c>
      <c r="N176" s="22">
        <v>1</v>
      </c>
      <c r="O176" s="22" t="s">
        <v>175</v>
      </c>
      <c r="P176" s="22" t="s">
        <v>50</v>
      </c>
      <c r="Q176" s="22" t="s">
        <v>49</v>
      </c>
      <c r="R176" s="24" t="s">
        <v>538</v>
      </c>
    </row>
    <row r="177" spans="1:18" s="25" customFormat="1" ht="25.5">
      <c r="A177" s="8" t="s">
        <v>181</v>
      </c>
      <c r="B177" s="29">
        <v>2422000</v>
      </c>
      <c r="C177" s="30">
        <v>2422000</v>
      </c>
      <c r="D177" s="20">
        <f t="shared" si="2"/>
        <v>1</v>
      </c>
      <c r="E177" s="18">
        <v>0</v>
      </c>
      <c r="F177" s="19" t="s">
        <v>35</v>
      </c>
      <c r="G177" s="16">
        <v>1</v>
      </c>
      <c r="H177" s="20">
        <v>12.68</v>
      </c>
      <c r="I177" s="21">
        <v>280</v>
      </c>
      <c r="J177" s="21">
        <v>280</v>
      </c>
      <c r="K177" s="21">
        <v>144</v>
      </c>
      <c r="L177" s="22">
        <v>5.94</v>
      </c>
      <c r="M177" s="21">
        <v>5975</v>
      </c>
      <c r="N177" s="22" t="s">
        <v>49</v>
      </c>
      <c r="O177" s="22" t="s">
        <v>175</v>
      </c>
      <c r="P177" s="22" t="s">
        <v>50</v>
      </c>
      <c r="Q177" s="22" t="s">
        <v>49</v>
      </c>
      <c r="R177" s="24" t="s">
        <v>538</v>
      </c>
    </row>
    <row r="178" spans="1:18" s="25" customFormat="1" ht="25.5">
      <c r="A178" s="8" t="s">
        <v>137</v>
      </c>
      <c r="B178" s="29">
        <v>2590000</v>
      </c>
      <c r="C178" s="30">
        <v>2590000</v>
      </c>
      <c r="D178" s="20">
        <f t="shared" si="2"/>
        <v>1</v>
      </c>
      <c r="E178" s="18">
        <v>0</v>
      </c>
      <c r="F178" s="19" t="s">
        <v>35</v>
      </c>
      <c r="G178" s="16">
        <v>1</v>
      </c>
      <c r="H178" s="20">
        <v>12.13</v>
      </c>
      <c r="I178" s="21">
        <v>300</v>
      </c>
      <c r="J178" s="21">
        <v>300</v>
      </c>
      <c r="K178" s="21" t="s">
        <v>68</v>
      </c>
      <c r="L178" s="22">
        <v>5.94</v>
      </c>
      <c r="M178" s="21">
        <v>6275</v>
      </c>
      <c r="N178" s="22">
        <v>1</v>
      </c>
      <c r="O178" s="22" t="s">
        <v>175</v>
      </c>
      <c r="P178" s="22" t="s">
        <v>50</v>
      </c>
      <c r="Q178" s="22" t="s">
        <v>48</v>
      </c>
      <c r="R178" s="24" t="s">
        <v>543</v>
      </c>
    </row>
    <row r="179" spans="1:18" s="25" customFormat="1" ht="25.5">
      <c r="A179" s="8" t="s">
        <v>269</v>
      </c>
      <c r="B179" s="29">
        <v>2587000</v>
      </c>
      <c r="C179" s="30">
        <v>2587000</v>
      </c>
      <c r="D179" s="20">
        <f t="shared" si="2"/>
        <v>1</v>
      </c>
      <c r="E179" s="18">
        <v>0</v>
      </c>
      <c r="F179" s="19" t="s">
        <v>35</v>
      </c>
      <c r="G179" s="16">
        <v>1</v>
      </c>
      <c r="H179" s="20">
        <v>12.13</v>
      </c>
      <c r="I179" s="21">
        <v>300</v>
      </c>
      <c r="J179" s="21">
        <v>300</v>
      </c>
      <c r="K179" s="21" t="s">
        <v>68</v>
      </c>
      <c r="L179" s="22">
        <v>5.94</v>
      </c>
      <c r="M179" s="21">
        <v>6600</v>
      </c>
      <c r="N179" s="22">
        <v>1</v>
      </c>
      <c r="O179" s="22" t="s">
        <v>175</v>
      </c>
      <c r="P179" s="22" t="s">
        <v>50</v>
      </c>
      <c r="Q179" s="22" t="s">
        <v>48</v>
      </c>
      <c r="R179" s="24" t="s">
        <v>543</v>
      </c>
    </row>
    <row r="180" spans="1:18" s="25" customFormat="1" ht="25.5">
      <c r="A180" s="8" t="s">
        <v>373</v>
      </c>
      <c r="B180" s="29">
        <v>2454000</v>
      </c>
      <c r="C180" s="30">
        <v>2454000</v>
      </c>
      <c r="D180" s="20">
        <f t="shared" si="2"/>
        <v>1</v>
      </c>
      <c r="E180" s="18">
        <v>0</v>
      </c>
      <c r="F180" s="19" t="s">
        <v>35</v>
      </c>
      <c r="G180" s="16">
        <v>1</v>
      </c>
      <c r="H180" s="20">
        <v>12.68</v>
      </c>
      <c r="I180" s="21">
        <v>300</v>
      </c>
      <c r="J180" s="21">
        <v>300</v>
      </c>
      <c r="K180" s="21">
        <v>154</v>
      </c>
      <c r="L180" s="22">
        <v>6.53</v>
      </c>
      <c r="M180" s="21">
        <v>5975</v>
      </c>
      <c r="N180" s="22">
        <v>1</v>
      </c>
      <c r="O180" s="22" t="s">
        <v>175</v>
      </c>
      <c r="P180" s="22" t="s">
        <v>50</v>
      </c>
      <c r="Q180" s="22" t="s">
        <v>49</v>
      </c>
      <c r="R180" s="24" t="s">
        <v>543</v>
      </c>
    </row>
    <row r="181" spans="1:18" s="25" customFormat="1" ht="25.5">
      <c r="A181" s="8" t="s">
        <v>134</v>
      </c>
      <c r="B181" s="29">
        <v>2534000</v>
      </c>
      <c r="C181" s="30">
        <v>2534000</v>
      </c>
      <c r="D181" s="20">
        <f t="shared" si="2"/>
        <v>1</v>
      </c>
      <c r="E181" s="18">
        <v>0</v>
      </c>
      <c r="F181" s="19" t="s">
        <v>35</v>
      </c>
      <c r="G181" s="16">
        <v>1</v>
      </c>
      <c r="H181" s="20">
        <v>12.68</v>
      </c>
      <c r="I181" s="21">
        <v>300</v>
      </c>
      <c r="J181" s="21">
        <v>300</v>
      </c>
      <c r="K181" s="21" t="s">
        <v>68</v>
      </c>
      <c r="L181" s="22">
        <v>5.94</v>
      </c>
      <c r="M181" s="21">
        <v>5975</v>
      </c>
      <c r="N181" s="22">
        <v>1</v>
      </c>
      <c r="O181" s="22" t="s">
        <v>175</v>
      </c>
      <c r="P181" s="22" t="s">
        <v>50</v>
      </c>
      <c r="Q181" s="22" t="s">
        <v>48</v>
      </c>
      <c r="R181" s="24" t="s">
        <v>543</v>
      </c>
    </row>
    <row r="182" spans="1:18" s="25" customFormat="1" ht="25.5">
      <c r="A182" s="8" t="s">
        <v>440</v>
      </c>
      <c r="B182" s="29">
        <v>2442000</v>
      </c>
      <c r="C182" s="30">
        <v>2442000</v>
      </c>
      <c r="D182" s="20">
        <f t="shared" si="2"/>
        <v>1</v>
      </c>
      <c r="E182" s="18">
        <v>0</v>
      </c>
      <c r="F182" s="19" t="s">
        <v>35</v>
      </c>
      <c r="G182" s="16">
        <v>1</v>
      </c>
      <c r="H182" s="20">
        <v>12.68</v>
      </c>
      <c r="I182" s="21">
        <v>300</v>
      </c>
      <c r="J182" s="21">
        <v>300</v>
      </c>
      <c r="K182" s="21">
        <v>154</v>
      </c>
      <c r="L182" s="22">
        <v>6.53</v>
      </c>
      <c r="M182" s="21">
        <v>5975</v>
      </c>
      <c r="N182" s="22" t="s">
        <v>49</v>
      </c>
      <c r="O182" s="22" t="s">
        <v>175</v>
      </c>
      <c r="P182" s="22" t="s">
        <v>50</v>
      </c>
      <c r="Q182" s="22" t="s">
        <v>48</v>
      </c>
      <c r="R182" s="24" t="s">
        <v>546</v>
      </c>
    </row>
    <row r="183" spans="1:18" s="25" customFormat="1" ht="25.5">
      <c r="A183" s="8" t="s">
        <v>135</v>
      </c>
      <c r="B183" s="29">
        <v>2522000</v>
      </c>
      <c r="C183" s="30">
        <v>2522000</v>
      </c>
      <c r="D183" s="20">
        <f t="shared" si="2"/>
        <v>1</v>
      </c>
      <c r="E183" s="18">
        <v>0</v>
      </c>
      <c r="F183" s="19" t="s">
        <v>35</v>
      </c>
      <c r="G183" s="16">
        <v>1</v>
      </c>
      <c r="H183" s="20">
        <v>12.68</v>
      </c>
      <c r="I183" s="21">
        <v>300</v>
      </c>
      <c r="J183" s="21">
        <v>300</v>
      </c>
      <c r="K183" s="21" t="s">
        <v>68</v>
      </c>
      <c r="L183" s="22">
        <v>5.94</v>
      </c>
      <c r="M183" s="21">
        <v>5975</v>
      </c>
      <c r="N183" s="22" t="s">
        <v>49</v>
      </c>
      <c r="O183" s="22" t="s">
        <v>175</v>
      </c>
      <c r="P183" s="22" t="s">
        <v>50</v>
      </c>
      <c r="Q183" s="22" t="s">
        <v>48</v>
      </c>
      <c r="R183" s="24" t="s">
        <v>546</v>
      </c>
    </row>
    <row r="184" spans="1:18" s="25" customFormat="1" ht="25.5">
      <c r="A184" s="8" t="s">
        <v>374</v>
      </c>
      <c r="B184" s="29">
        <v>2446000</v>
      </c>
      <c r="C184" s="30">
        <v>2446000</v>
      </c>
      <c r="D184" s="20">
        <f t="shared" si="2"/>
        <v>1</v>
      </c>
      <c r="E184" s="18">
        <v>0</v>
      </c>
      <c r="F184" s="19" t="s">
        <v>35</v>
      </c>
      <c r="G184" s="16">
        <v>1</v>
      </c>
      <c r="H184" s="20">
        <v>12.68</v>
      </c>
      <c r="I184" s="21">
        <v>300</v>
      </c>
      <c r="J184" s="21">
        <v>300</v>
      </c>
      <c r="K184" s="21">
        <v>154</v>
      </c>
      <c r="L184" s="22">
        <v>6.53</v>
      </c>
      <c r="M184" s="21">
        <v>6300</v>
      </c>
      <c r="N184" s="22">
        <v>1</v>
      </c>
      <c r="O184" s="22" t="s">
        <v>175</v>
      </c>
      <c r="P184" s="22" t="s">
        <v>50</v>
      </c>
      <c r="Q184" s="22" t="s">
        <v>49</v>
      </c>
      <c r="R184" s="24" t="s">
        <v>543</v>
      </c>
    </row>
    <row r="185" spans="1:18" s="25" customFormat="1" ht="25.5">
      <c r="A185" s="8" t="s">
        <v>136</v>
      </c>
      <c r="B185" s="29">
        <v>2526000</v>
      </c>
      <c r="C185" s="30">
        <v>2526000</v>
      </c>
      <c r="D185" s="20">
        <f t="shared" si="2"/>
        <v>1</v>
      </c>
      <c r="E185" s="18">
        <v>0</v>
      </c>
      <c r="F185" s="19" t="s">
        <v>35</v>
      </c>
      <c r="G185" s="16">
        <v>1</v>
      </c>
      <c r="H185" s="20">
        <v>12.68</v>
      </c>
      <c r="I185" s="21">
        <v>300</v>
      </c>
      <c r="J185" s="21">
        <v>300</v>
      </c>
      <c r="K185" s="21" t="s">
        <v>68</v>
      </c>
      <c r="L185" s="22">
        <v>5.94</v>
      </c>
      <c r="M185" s="21">
        <v>6300</v>
      </c>
      <c r="N185" s="22">
        <v>1</v>
      </c>
      <c r="O185" s="22" t="s">
        <v>175</v>
      </c>
      <c r="P185" s="22" t="s">
        <v>50</v>
      </c>
      <c r="Q185" s="22" t="s">
        <v>48</v>
      </c>
      <c r="R185" s="24" t="s">
        <v>543</v>
      </c>
    </row>
    <row r="186" spans="1:18" s="25" customFormat="1" ht="25.5">
      <c r="A186" s="8" t="s">
        <v>293</v>
      </c>
      <c r="B186" s="29">
        <v>2596000</v>
      </c>
      <c r="C186" s="30">
        <v>2596000</v>
      </c>
      <c r="D186" s="20">
        <f t="shared" si="2"/>
        <v>1</v>
      </c>
      <c r="E186" s="18">
        <v>0</v>
      </c>
      <c r="F186" s="19" t="s">
        <v>35</v>
      </c>
      <c r="G186" s="16">
        <v>1</v>
      </c>
      <c r="H186" s="20">
        <v>13.65</v>
      </c>
      <c r="I186" s="21">
        <v>300</v>
      </c>
      <c r="J186" s="21">
        <v>300</v>
      </c>
      <c r="K186" s="21" t="s">
        <v>68</v>
      </c>
      <c r="L186" s="22">
        <v>5.94</v>
      </c>
      <c r="M186" s="21">
        <v>7040</v>
      </c>
      <c r="N186" s="22">
        <v>1</v>
      </c>
      <c r="O186" s="22" t="s">
        <v>175</v>
      </c>
      <c r="P186" s="22" t="s">
        <v>50</v>
      </c>
      <c r="Q186" s="22" t="s">
        <v>48</v>
      </c>
      <c r="R186" s="24" t="s">
        <v>543</v>
      </c>
    </row>
    <row r="187" spans="1:18" s="25" customFormat="1" ht="25.5">
      <c r="A187" s="8" t="s">
        <v>501</v>
      </c>
      <c r="B187" s="29">
        <v>2599000</v>
      </c>
      <c r="C187" s="30">
        <v>2599000</v>
      </c>
      <c r="D187" s="20">
        <f t="shared" si="2"/>
        <v>1</v>
      </c>
      <c r="E187" s="18">
        <v>0</v>
      </c>
      <c r="F187" s="19" t="s">
        <v>35</v>
      </c>
      <c r="G187" s="16">
        <v>1</v>
      </c>
      <c r="H187" s="20">
        <v>13.6</v>
      </c>
      <c r="I187" s="21">
        <v>300</v>
      </c>
      <c r="J187" s="21">
        <v>300</v>
      </c>
      <c r="K187" s="21" t="s">
        <v>68</v>
      </c>
      <c r="L187" s="22">
        <v>5.94</v>
      </c>
      <c r="M187" s="21">
        <v>6680</v>
      </c>
      <c r="N187" s="22">
        <v>1</v>
      </c>
      <c r="O187" s="22" t="s">
        <v>175</v>
      </c>
      <c r="P187" s="22" t="s">
        <v>50</v>
      </c>
      <c r="Q187" s="22" t="s">
        <v>48</v>
      </c>
      <c r="R187" s="24" t="s">
        <v>543</v>
      </c>
    </row>
    <row r="188" spans="1:18" s="25" customFormat="1" ht="25.5">
      <c r="A188" s="8" t="s">
        <v>261</v>
      </c>
      <c r="B188" s="29">
        <v>2485000</v>
      </c>
      <c r="C188" s="30">
        <v>2485000</v>
      </c>
      <c r="D188" s="20">
        <f t="shared" si="2"/>
        <v>1</v>
      </c>
      <c r="E188" s="18">
        <v>0</v>
      </c>
      <c r="F188" s="19" t="s">
        <v>35</v>
      </c>
      <c r="G188" s="16">
        <v>1</v>
      </c>
      <c r="H188" s="20">
        <v>12.13</v>
      </c>
      <c r="I188" s="21">
        <v>280</v>
      </c>
      <c r="J188" s="21">
        <v>280</v>
      </c>
      <c r="K188" s="21">
        <v>154</v>
      </c>
      <c r="L188" s="22">
        <v>5.94</v>
      </c>
      <c r="M188" s="21">
        <v>6510</v>
      </c>
      <c r="N188" s="22">
        <v>1</v>
      </c>
      <c r="O188" s="22" t="s">
        <v>175</v>
      </c>
      <c r="P188" s="22">
        <v>210</v>
      </c>
      <c r="Q188" s="22" t="s">
        <v>262</v>
      </c>
      <c r="R188" s="24" t="s">
        <v>538</v>
      </c>
    </row>
    <row r="189" spans="1:18" s="25" customFormat="1" ht="25.5">
      <c r="A189" s="8" t="s">
        <v>372</v>
      </c>
      <c r="B189" s="29">
        <v>2466000</v>
      </c>
      <c r="C189" s="30">
        <v>2466000</v>
      </c>
      <c r="D189" s="20">
        <f t="shared" si="2"/>
        <v>1</v>
      </c>
      <c r="E189" s="18">
        <v>0</v>
      </c>
      <c r="F189" s="19" t="s">
        <v>35</v>
      </c>
      <c r="G189" s="16">
        <v>1</v>
      </c>
      <c r="H189" s="20">
        <v>12.13</v>
      </c>
      <c r="I189" s="21">
        <v>300</v>
      </c>
      <c r="J189" s="21">
        <v>300</v>
      </c>
      <c r="K189" s="21">
        <v>154</v>
      </c>
      <c r="L189" s="22">
        <v>6.53</v>
      </c>
      <c r="M189" s="21">
        <v>6275</v>
      </c>
      <c r="N189" s="22">
        <v>1</v>
      </c>
      <c r="O189" s="22" t="s">
        <v>175</v>
      </c>
      <c r="P189" s="22" t="s">
        <v>50</v>
      </c>
      <c r="Q189" s="22" t="s">
        <v>49</v>
      </c>
      <c r="R189" s="24" t="s">
        <v>543</v>
      </c>
    </row>
    <row r="190" spans="1:18" s="25" customFormat="1" ht="25.5">
      <c r="A190" s="8" t="s">
        <v>376</v>
      </c>
      <c r="B190" s="29">
        <v>2473000</v>
      </c>
      <c r="C190" s="30">
        <v>2473000</v>
      </c>
      <c r="D190" s="20">
        <f t="shared" si="2"/>
        <v>1</v>
      </c>
      <c r="E190" s="18">
        <v>0</v>
      </c>
      <c r="F190" s="19" t="s">
        <v>35</v>
      </c>
      <c r="G190" s="16">
        <v>1</v>
      </c>
      <c r="H190" s="20">
        <v>12.13</v>
      </c>
      <c r="I190" s="21">
        <v>300</v>
      </c>
      <c r="J190" s="21">
        <v>300</v>
      </c>
      <c r="K190" s="21">
        <v>154</v>
      </c>
      <c r="L190" s="22">
        <v>6.53</v>
      </c>
      <c r="M190" s="21">
        <v>6275</v>
      </c>
      <c r="N190" s="22" t="s">
        <v>49</v>
      </c>
      <c r="O190" s="22" t="s">
        <v>175</v>
      </c>
      <c r="P190" s="22" t="s">
        <v>54</v>
      </c>
      <c r="Q190" s="22" t="s">
        <v>48</v>
      </c>
      <c r="R190" s="24" t="s">
        <v>543</v>
      </c>
    </row>
    <row r="191" spans="1:18" s="25" customFormat="1" ht="25.5">
      <c r="A191" s="8" t="s">
        <v>130</v>
      </c>
      <c r="B191" s="29">
        <v>2415000</v>
      </c>
      <c r="C191" s="30">
        <v>2415000</v>
      </c>
      <c r="D191" s="20">
        <f t="shared" si="2"/>
        <v>1</v>
      </c>
      <c r="E191" s="18">
        <v>0</v>
      </c>
      <c r="F191" s="19" t="s">
        <v>35</v>
      </c>
      <c r="G191" s="16">
        <v>1</v>
      </c>
      <c r="H191" s="20">
        <v>12.44</v>
      </c>
      <c r="I191" s="21">
        <v>280</v>
      </c>
      <c r="J191" s="21">
        <v>280</v>
      </c>
      <c r="K191" s="21">
        <v>154</v>
      </c>
      <c r="L191" s="22">
        <v>5.94</v>
      </c>
      <c r="M191" s="21">
        <v>4440</v>
      </c>
      <c r="N191" s="22" t="s">
        <v>49</v>
      </c>
      <c r="O191" s="22" t="s">
        <v>175</v>
      </c>
      <c r="P191" s="22">
        <v>210</v>
      </c>
      <c r="Q191" s="22" t="s">
        <v>49</v>
      </c>
      <c r="R191" s="24" t="s">
        <v>540</v>
      </c>
    </row>
    <row r="192" spans="1:18" s="25" customFormat="1" ht="38.25">
      <c r="A192" s="8" t="s">
        <v>441</v>
      </c>
      <c r="B192" s="29">
        <v>2496000</v>
      </c>
      <c r="C192" s="30">
        <v>2496000</v>
      </c>
      <c r="D192" s="20">
        <f t="shared" si="2"/>
        <v>1</v>
      </c>
      <c r="E192" s="18">
        <v>0</v>
      </c>
      <c r="F192" s="19" t="s">
        <v>35</v>
      </c>
      <c r="G192" s="16">
        <v>1</v>
      </c>
      <c r="H192" s="20">
        <v>12.44</v>
      </c>
      <c r="I192" s="21">
        <v>300</v>
      </c>
      <c r="J192" s="21">
        <v>300</v>
      </c>
      <c r="K192" s="21">
        <v>154</v>
      </c>
      <c r="L192" s="22">
        <v>6.53</v>
      </c>
      <c r="M192" s="21">
        <v>5680</v>
      </c>
      <c r="N192" s="22" t="s">
        <v>49</v>
      </c>
      <c r="O192" s="22" t="s">
        <v>175</v>
      </c>
      <c r="P192" s="22">
        <v>350</v>
      </c>
      <c r="Q192" s="22" t="s">
        <v>48</v>
      </c>
      <c r="R192" s="24" t="s">
        <v>693</v>
      </c>
    </row>
    <row r="193" spans="1:18" s="25" customFormat="1" ht="38.25">
      <c r="A193" s="8" t="s">
        <v>138</v>
      </c>
      <c r="B193" s="29">
        <v>2614000</v>
      </c>
      <c r="C193" s="30">
        <v>2614000</v>
      </c>
      <c r="D193" s="20">
        <f t="shared" si="2"/>
        <v>1</v>
      </c>
      <c r="E193" s="18">
        <v>0</v>
      </c>
      <c r="F193" s="19" t="s">
        <v>35</v>
      </c>
      <c r="G193" s="16">
        <v>1</v>
      </c>
      <c r="H193" s="20">
        <v>12.44</v>
      </c>
      <c r="I193" s="21">
        <v>300</v>
      </c>
      <c r="J193" s="21">
        <v>300</v>
      </c>
      <c r="K193" s="21" t="s">
        <v>68</v>
      </c>
      <c r="L193" s="22">
        <v>5.94</v>
      </c>
      <c r="M193" s="21">
        <v>5680</v>
      </c>
      <c r="N193" s="22" t="s">
        <v>49</v>
      </c>
      <c r="O193" s="22" t="s">
        <v>175</v>
      </c>
      <c r="P193" s="22">
        <v>350</v>
      </c>
      <c r="Q193" s="22" t="s">
        <v>48</v>
      </c>
      <c r="R193" s="24" t="s">
        <v>692</v>
      </c>
    </row>
    <row r="194" spans="1:18" s="25" customFormat="1" ht="38.25">
      <c r="A194" s="8" t="s">
        <v>380</v>
      </c>
      <c r="B194" s="29">
        <v>2634000</v>
      </c>
      <c r="C194" s="30">
        <v>2634000</v>
      </c>
      <c r="D194" s="20">
        <f t="shared" si="2"/>
        <v>1</v>
      </c>
      <c r="E194" s="18">
        <v>0</v>
      </c>
      <c r="F194" s="19" t="s">
        <v>35</v>
      </c>
      <c r="G194" s="16">
        <v>1</v>
      </c>
      <c r="H194" s="20">
        <v>12.44</v>
      </c>
      <c r="I194" s="21">
        <v>300</v>
      </c>
      <c r="J194" s="21">
        <v>300</v>
      </c>
      <c r="K194" s="21" t="s">
        <v>68</v>
      </c>
      <c r="L194" s="22">
        <v>5.94</v>
      </c>
      <c r="M194" s="21">
        <v>5570</v>
      </c>
      <c r="N194" s="22">
        <v>1</v>
      </c>
      <c r="O194" s="22" t="s">
        <v>175</v>
      </c>
      <c r="P194" s="22" t="s">
        <v>50</v>
      </c>
      <c r="Q194" s="22" t="s">
        <v>48</v>
      </c>
      <c r="R194" s="24" t="s">
        <v>692</v>
      </c>
    </row>
    <row r="195" spans="1:18" s="25" customFormat="1" ht="25.5">
      <c r="A195" s="8" t="s">
        <v>129</v>
      </c>
      <c r="B195" s="29">
        <v>2492000</v>
      </c>
      <c r="C195" s="30">
        <v>2492000</v>
      </c>
      <c r="D195" s="20">
        <f t="shared" si="2"/>
        <v>1</v>
      </c>
      <c r="E195" s="18">
        <v>0</v>
      </c>
      <c r="F195" s="19" t="s">
        <v>35</v>
      </c>
      <c r="G195" s="16">
        <v>1</v>
      </c>
      <c r="H195" s="20">
        <v>12.44</v>
      </c>
      <c r="I195" s="21">
        <v>300</v>
      </c>
      <c r="J195" s="21">
        <v>300</v>
      </c>
      <c r="K195" s="21" t="s">
        <v>68</v>
      </c>
      <c r="L195" s="22">
        <v>5.94</v>
      </c>
      <c r="M195" s="21">
        <v>6100</v>
      </c>
      <c r="N195" s="22" t="s">
        <v>49</v>
      </c>
      <c r="O195" s="22" t="s">
        <v>175</v>
      </c>
      <c r="P195" s="22">
        <v>210</v>
      </c>
      <c r="Q195" s="22" t="s">
        <v>70</v>
      </c>
      <c r="R195" s="24" t="s">
        <v>543</v>
      </c>
    </row>
    <row r="196" spans="1:18" s="25" customFormat="1" ht="25.5">
      <c r="A196" s="8" t="s">
        <v>487</v>
      </c>
      <c r="B196" s="29">
        <v>2569000</v>
      </c>
      <c r="C196" s="30">
        <v>2569000</v>
      </c>
      <c r="D196" s="20">
        <f t="shared" si="2"/>
        <v>1</v>
      </c>
      <c r="E196" s="18">
        <v>0</v>
      </c>
      <c r="F196" s="19" t="s">
        <v>35</v>
      </c>
      <c r="G196" s="16">
        <v>1</v>
      </c>
      <c r="H196" s="20">
        <v>13.34</v>
      </c>
      <c r="I196" s="21">
        <v>300</v>
      </c>
      <c r="J196" s="21">
        <v>300</v>
      </c>
      <c r="K196" s="21" t="s">
        <v>68</v>
      </c>
      <c r="L196" s="22">
        <v>5.94</v>
      </c>
      <c r="M196" s="21">
        <v>5515</v>
      </c>
      <c r="N196" s="22">
        <v>1</v>
      </c>
      <c r="O196" s="22" t="s">
        <v>175</v>
      </c>
      <c r="P196" s="22">
        <v>210</v>
      </c>
      <c r="Q196" s="22" t="s">
        <v>70</v>
      </c>
      <c r="R196" s="24" t="s">
        <v>543</v>
      </c>
    </row>
    <row r="197" spans="1:18" s="25" customFormat="1" ht="25.5">
      <c r="A197" s="8" t="s">
        <v>139</v>
      </c>
      <c r="B197" s="29">
        <v>2553000</v>
      </c>
      <c r="C197" s="30">
        <v>2553000</v>
      </c>
      <c r="D197" s="20">
        <f t="shared" si="2"/>
        <v>1</v>
      </c>
      <c r="E197" s="18">
        <v>0</v>
      </c>
      <c r="F197" s="19" t="s">
        <v>35</v>
      </c>
      <c r="G197" s="16">
        <v>1</v>
      </c>
      <c r="H197" s="20">
        <v>12.13</v>
      </c>
      <c r="I197" s="21">
        <v>300</v>
      </c>
      <c r="J197" s="21">
        <v>300</v>
      </c>
      <c r="K197" s="21" t="s">
        <v>68</v>
      </c>
      <c r="L197" s="22">
        <v>5.94</v>
      </c>
      <c r="M197" s="21">
        <v>6275</v>
      </c>
      <c r="N197" s="22" t="s">
        <v>49</v>
      </c>
      <c r="O197" s="22" t="s">
        <v>175</v>
      </c>
      <c r="P197" s="22" t="s">
        <v>54</v>
      </c>
      <c r="Q197" s="22" t="s">
        <v>48</v>
      </c>
      <c r="R197" s="24" t="s">
        <v>543</v>
      </c>
    </row>
    <row r="198" spans="1:18" s="25" customFormat="1" ht="32.25" customHeight="1">
      <c r="A198" s="8" t="s">
        <v>149</v>
      </c>
      <c r="B198" s="118">
        <v>1734000</v>
      </c>
      <c r="C198" s="119">
        <v>1734000</v>
      </c>
      <c r="D198" s="20">
        <f t="shared" si="2"/>
        <v>1</v>
      </c>
      <c r="E198" s="18">
        <v>0</v>
      </c>
      <c r="F198" s="19" t="s">
        <v>38</v>
      </c>
      <c r="G198" s="16">
        <v>2</v>
      </c>
      <c r="H198" s="20">
        <v>9.69</v>
      </c>
      <c r="I198" s="21">
        <v>185</v>
      </c>
      <c r="J198" s="21">
        <v>177</v>
      </c>
      <c r="K198" s="21" t="s">
        <v>85</v>
      </c>
      <c r="L198" s="22">
        <v>6.53</v>
      </c>
      <c r="M198" s="21">
        <v>4920</v>
      </c>
      <c r="N198" s="22" t="s">
        <v>49</v>
      </c>
      <c r="O198" s="22" t="s">
        <v>3</v>
      </c>
      <c r="P198" s="22">
        <v>350</v>
      </c>
      <c r="Q198" s="22" t="s">
        <v>49</v>
      </c>
      <c r="R198" s="24" t="s">
        <v>549</v>
      </c>
    </row>
    <row r="199" spans="1:18" s="25" customFormat="1" ht="32.25" customHeight="1">
      <c r="A199" s="8" t="s">
        <v>148</v>
      </c>
      <c r="B199" s="118">
        <v>1794000</v>
      </c>
      <c r="C199" s="119">
        <v>1794000</v>
      </c>
      <c r="D199" s="20">
        <f aca="true" t="shared" si="3" ref="D199:D262">C199/B199</f>
        <v>1</v>
      </c>
      <c r="E199" s="18">
        <v>0</v>
      </c>
      <c r="F199" s="19" t="s">
        <v>38</v>
      </c>
      <c r="G199" s="16">
        <v>2</v>
      </c>
      <c r="H199" s="20">
        <v>9.44</v>
      </c>
      <c r="I199" s="21">
        <v>245</v>
      </c>
      <c r="J199" s="21">
        <v>242</v>
      </c>
      <c r="K199" s="21" t="s">
        <v>85</v>
      </c>
      <c r="L199" s="22">
        <v>6.53</v>
      </c>
      <c r="M199" s="21">
        <v>4920</v>
      </c>
      <c r="N199" s="22" t="s">
        <v>49</v>
      </c>
      <c r="O199" s="22" t="s">
        <v>3</v>
      </c>
      <c r="P199" s="22">
        <v>350</v>
      </c>
      <c r="Q199" s="22" t="s">
        <v>49</v>
      </c>
      <c r="R199" s="24" t="s">
        <v>550</v>
      </c>
    </row>
    <row r="200" spans="1:18" s="25" customFormat="1" ht="32.25" customHeight="1">
      <c r="A200" s="8" t="s">
        <v>295</v>
      </c>
      <c r="B200" s="118">
        <v>1804000</v>
      </c>
      <c r="C200" s="119">
        <v>1804000</v>
      </c>
      <c r="D200" s="20">
        <f t="shared" si="3"/>
        <v>1</v>
      </c>
      <c r="E200" s="18">
        <v>0</v>
      </c>
      <c r="F200" s="19" t="s">
        <v>38</v>
      </c>
      <c r="G200" s="16">
        <v>2</v>
      </c>
      <c r="H200" s="20">
        <v>9.44</v>
      </c>
      <c r="I200" s="21">
        <v>245</v>
      </c>
      <c r="J200" s="21">
        <v>242</v>
      </c>
      <c r="K200" s="21" t="s">
        <v>85</v>
      </c>
      <c r="L200" s="22">
        <v>6.53</v>
      </c>
      <c r="M200" s="21">
        <v>4920</v>
      </c>
      <c r="N200" s="22" t="s">
        <v>49</v>
      </c>
      <c r="O200" s="22" t="s">
        <v>3</v>
      </c>
      <c r="P200" s="22">
        <v>350</v>
      </c>
      <c r="Q200" s="22" t="s">
        <v>49</v>
      </c>
      <c r="R200" s="24" t="s">
        <v>551</v>
      </c>
    </row>
    <row r="201" spans="1:18" s="25" customFormat="1" ht="38.25">
      <c r="A201" s="8" t="s">
        <v>289</v>
      </c>
      <c r="B201" s="118">
        <v>1770000</v>
      </c>
      <c r="C201" s="119">
        <v>1770000</v>
      </c>
      <c r="D201" s="20">
        <f t="shared" si="3"/>
        <v>1</v>
      </c>
      <c r="E201" s="18">
        <v>0</v>
      </c>
      <c r="F201" s="19" t="s">
        <v>38</v>
      </c>
      <c r="G201" s="16">
        <v>2</v>
      </c>
      <c r="H201" s="20">
        <v>10.15</v>
      </c>
      <c r="I201" s="21">
        <v>185</v>
      </c>
      <c r="J201" s="21">
        <v>177</v>
      </c>
      <c r="K201" s="21" t="s">
        <v>85</v>
      </c>
      <c r="L201" s="22">
        <v>6.53</v>
      </c>
      <c r="M201" s="21">
        <v>3575</v>
      </c>
      <c r="N201" s="22" t="s">
        <v>49</v>
      </c>
      <c r="O201" s="22" t="s">
        <v>5</v>
      </c>
      <c r="P201" s="22">
        <v>210</v>
      </c>
      <c r="Q201" s="22" t="s">
        <v>49</v>
      </c>
      <c r="R201" s="24" t="s">
        <v>739</v>
      </c>
    </row>
    <row r="202" spans="1:18" s="25" customFormat="1" ht="38.25">
      <c r="A202" s="8" t="s">
        <v>189</v>
      </c>
      <c r="B202" s="118">
        <v>1830000</v>
      </c>
      <c r="C202" s="119">
        <v>1830000</v>
      </c>
      <c r="D202" s="20">
        <f t="shared" si="3"/>
        <v>1</v>
      </c>
      <c r="E202" s="18">
        <v>0</v>
      </c>
      <c r="F202" s="19" t="s">
        <v>38</v>
      </c>
      <c r="G202" s="16">
        <v>2</v>
      </c>
      <c r="H202" s="20">
        <v>9.9</v>
      </c>
      <c r="I202" s="21">
        <v>245</v>
      </c>
      <c r="J202" s="21">
        <v>242</v>
      </c>
      <c r="K202" s="21" t="s">
        <v>85</v>
      </c>
      <c r="L202" s="22">
        <v>6.53</v>
      </c>
      <c r="M202" s="21">
        <v>3575</v>
      </c>
      <c r="N202" s="22" t="s">
        <v>49</v>
      </c>
      <c r="O202" s="22" t="s">
        <v>5</v>
      </c>
      <c r="P202" s="22">
        <v>210</v>
      </c>
      <c r="Q202" s="22" t="s">
        <v>49</v>
      </c>
      <c r="R202" s="24" t="s">
        <v>740</v>
      </c>
    </row>
    <row r="203" spans="1:18" s="25" customFormat="1" ht="25.5">
      <c r="A203" s="8" t="s">
        <v>304</v>
      </c>
      <c r="B203" s="29">
        <v>2535000</v>
      </c>
      <c r="C203" s="30">
        <v>2535000</v>
      </c>
      <c r="D203" s="20">
        <f t="shared" si="3"/>
        <v>1</v>
      </c>
      <c r="E203" s="18">
        <v>0</v>
      </c>
      <c r="F203" s="19" t="s">
        <v>36</v>
      </c>
      <c r="G203" s="16">
        <v>1</v>
      </c>
      <c r="H203" s="20">
        <v>5.3</v>
      </c>
      <c r="I203" s="21">
        <v>250</v>
      </c>
      <c r="J203" s="21">
        <v>262</v>
      </c>
      <c r="K203" s="21" t="s">
        <v>68</v>
      </c>
      <c r="L203" s="22">
        <v>5.94</v>
      </c>
      <c r="M203" s="21">
        <v>3685</v>
      </c>
      <c r="N203" s="22" t="s">
        <v>49</v>
      </c>
      <c r="O203" s="22" t="s">
        <v>305</v>
      </c>
      <c r="P203" s="22" t="s">
        <v>47</v>
      </c>
      <c r="Q203" s="22" t="s">
        <v>262</v>
      </c>
      <c r="R203" s="24" t="s">
        <v>535</v>
      </c>
    </row>
    <row r="204" spans="1:18" s="25" customFormat="1" ht="25.5">
      <c r="A204" s="8" t="s">
        <v>306</v>
      </c>
      <c r="B204" s="29">
        <v>2403000</v>
      </c>
      <c r="C204" s="30">
        <v>2403000</v>
      </c>
      <c r="D204" s="20">
        <f t="shared" si="3"/>
        <v>1</v>
      </c>
      <c r="E204" s="18">
        <v>0</v>
      </c>
      <c r="F204" s="19" t="s">
        <v>36</v>
      </c>
      <c r="G204" s="16">
        <v>1</v>
      </c>
      <c r="H204" s="20">
        <v>5.3</v>
      </c>
      <c r="I204" s="21">
        <v>250</v>
      </c>
      <c r="J204" s="21">
        <v>262</v>
      </c>
      <c r="K204" s="21" t="s">
        <v>68</v>
      </c>
      <c r="L204" s="22">
        <v>5.94</v>
      </c>
      <c r="M204" s="21">
        <v>4130</v>
      </c>
      <c r="N204" s="22" t="s">
        <v>49</v>
      </c>
      <c r="O204" s="22" t="s">
        <v>305</v>
      </c>
      <c r="P204" s="22" t="s">
        <v>47</v>
      </c>
      <c r="Q204" s="22" t="s">
        <v>262</v>
      </c>
      <c r="R204" s="24" t="s">
        <v>536</v>
      </c>
    </row>
    <row r="205" spans="1:18" s="25" customFormat="1" ht="25.5">
      <c r="A205" s="8" t="s">
        <v>442</v>
      </c>
      <c r="B205" s="29">
        <v>2188000</v>
      </c>
      <c r="C205" s="30">
        <v>2188000</v>
      </c>
      <c r="D205" s="20">
        <f t="shared" si="3"/>
        <v>1</v>
      </c>
      <c r="E205" s="18">
        <v>0</v>
      </c>
      <c r="F205" s="19" t="s">
        <v>36</v>
      </c>
      <c r="G205" s="16">
        <v>1</v>
      </c>
      <c r="H205" s="20">
        <v>5.95</v>
      </c>
      <c r="I205" s="21">
        <v>260</v>
      </c>
      <c r="J205" s="21">
        <v>260</v>
      </c>
      <c r="K205" s="21">
        <v>154</v>
      </c>
      <c r="L205" s="22">
        <v>5.94</v>
      </c>
      <c r="M205" s="21">
        <v>5200</v>
      </c>
      <c r="N205" s="22" t="s">
        <v>49</v>
      </c>
      <c r="O205" s="22" t="s">
        <v>175</v>
      </c>
      <c r="P205" s="22" t="s">
        <v>54</v>
      </c>
      <c r="Q205" s="22" t="s">
        <v>49</v>
      </c>
      <c r="R205" s="24" t="s">
        <v>683</v>
      </c>
    </row>
    <row r="206" spans="1:18" s="25" customFormat="1" ht="25.5">
      <c r="A206" s="8" t="s">
        <v>609</v>
      </c>
      <c r="B206" s="29">
        <v>2281000</v>
      </c>
      <c r="C206" s="30">
        <v>2281000</v>
      </c>
      <c r="D206" s="20">
        <f t="shared" si="3"/>
        <v>1</v>
      </c>
      <c r="E206" s="18">
        <v>0</v>
      </c>
      <c r="F206" s="19" t="s">
        <v>36</v>
      </c>
      <c r="G206" s="16">
        <v>1</v>
      </c>
      <c r="H206" s="20">
        <v>5.58</v>
      </c>
      <c r="I206" s="21">
        <v>260</v>
      </c>
      <c r="J206" s="21">
        <v>260</v>
      </c>
      <c r="K206" s="21" t="s">
        <v>68</v>
      </c>
      <c r="L206" s="22">
        <v>5.94</v>
      </c>
      <c r="M206" s="21">
        <v>5200</v>
      </c>
      <c r="N206" s="22">
        <v>1</v>
      </c>
      <c r="O206" s="22" t="s">
        <v>175</v>
      </c>
      <c r="P206" s="22" t="s">
        <v>54</v>
      </c>
      <c r="Q206" s="22" t="s">
        <v>49</v>
      </c>
      <c r="R206" s="24" t="s">
        <v>681</v>
      </c>
    </row>
    <row r="207" spans="1:18" s="25" customFormat="1" ht="32.25" customHeight="1">
      <c r="A207" s="8" t="s">
        <v>307</v>
      </c>
      <c r="B207" s="29">
        <v>2456000</v>
      </c>
      <c r="C207" s="30">
        <v>2456000</v>
      </c>
      <c r="D207" s="20">
        <f t="shared" si="3"/>
        <v>1</v>
      </c>
      <c r="E207" s="18">
        <v>0</v>
      </c>
      <c r="F207" s="19" t="s">
        <v>36</v>
      </c>
      <c r="G207" s="16">
        <v>1</v>
      </c>
      <c r="H207" s="20">
        <v>5.97</v>
      </c>
      <c r="I207" s="21">
        <v>275</v>
      </c>
      <c r="J207" s="21">
        <v>277</v>
      </c>
      <c r="K207" s="21" t="s">
        <v>68</v>
      </c>
      <c r="L207" s="22">
        <v>5.94</v>
      </c>
      <c r="M207" s="21">
        <v>5215</v>
      </c>
      <c r="N207" s="22">
        <v>1</v>
      </c>
      <c r="O207" s="22" t="s">
        <v>65</v>
      </c>
      <c r="P207" s="22" t="s">
        <v>54</v>
      </c>
      <c r="Q207" s="22" t="s">
        <v>49</v>
      </c>
      <c r="R207" s="24" t="s">
        <v>685</v>
      </c>
    </row>
    <row r="208" spans="1:18" s="25" customFormat="1" ht="38.25">
      <c r="A208" s="116" t="s">
        <v>127</v>
      </c>
      <c r="B208" s="29">
        <v>2440000</v>
      </c>
      <c r="C208" s="30">
        <v>2440000</v>
      </c>
      <c r="D208" s="20">
        <f t="shared" si="3"/>
        <v>1</v>
      </c>
      <c r="E208" s="89">
        <v>0</v>
      </c>
      <c r="F208" s="90" t="s">
        <v>36</v>
      </c>
      <c r="G208" s="87">
        <v>1</v>
      </c>
      <c r="H208" s="91">
        <v>5.24</v>
      </c>
      <c r="I208" s="92">
        <v>260</v>
      </c>
      <c r="J208" s="92">
        <v>260</v>
      </c>
      <c r="K208" s="92" t="s">
        <v>68</v>
      </c>
      <c r="L208" s="93">
        <v>5.94</v>
      </c>
      <c r="M208" s="92">
        <v>4685</v>
      </c>
      <c r="N208" s="93">
        <v>1</v>
      </c>
      <c r="O208" s="93" t="s">
        <v>175</v>
      </c>
      <c r="P208" s="93" t="s">
        <v>54</v>
      </c>
      <c r="Q208" s="93" t="s">
        <v>48</v>
      </c>
      <c r="R208" s="95" t="s">
        <v>682</v>
      </c>
    </row>
    <row r="209" spans="1:18" s="25" customFormat="1" ht="25.5">
      <c r="A209" s="8" t="s">
        <v>227</v>
      </c>
      <c r="B209" s="29">
        <v>2268000</v>
      </c>
      <c r="C209" s="30">
        <v>2268000</v>
      </c>
      <c r="D209" s="20">
        <f t="shared" si="3"/>
        <v>1</v>
      </c>
      <c r="E209" s="18">
        <v>0</v>
      </c>
      <c r="F209" s="19" t="s">
        <v>36</v>
      </c>
      <c r="G209" s="16">
        <v>1</v>
      </c>
      <c r="H209" s="20">
        <v>5.95</v>
      </c>
      <c r="I209" s="21">
        <v>260</v>
      </c>
      <c r="J209" s="21">
        <v>260</v>
      </c>
      <c r="K209" s="21" t="s">
        <v>68</v>
      </c>
      <c r="L209" s="22">
        <v>5.94</v>
      </c>
      <c r="M209" s="21">
        <v>5200</v>
      </c>
      <c r="N209" s="22" t="s">
        <v>49</v>
      </c>
      <c r="O209" s="22" t="s">
        <v>65</v>
      </c>
      <c r="P209" s="22" t="s">
        <v>54</v>
      </c>
      <c r="Q209" s="22" t="s">
        <v>49</v>
      </c>
      <c r="R209" s="24" t="s">
        <v>683</v>
      </c>
    </row>
    <row r="210" spans="1:18" s="25" customFormat="1" ht="25.5">
      <c r="A210" s="8" t="s">
        <v>99</v>
      </c>
      <c r="B210" s="29">
        <v>2268000</v>
      </c>
      <c r="C210" s="30">
        <v>2268000</v>
      </c>
      <c r="D210" s="20">
        <f t="shared" si="3"/>
        <v>1</v>
      </c>
      <c r="E210" s="18">
        <v>0</v>
      </c>
      <c r="F210" s="19" t="s">
        <v>36</v>
      </c>
      <c r="G210" s="16">
        <v>1</v>
      </c>
      <c r="H210" s="20">
        <v>5.95</v>
      </c>
      <c r="I210" s="21">
        <v>260</v>
      </c>
      <c r="J210" s="21">
        <v>260</v>
      </c>
      <c r="K210" s="21" t="s">
        <v>68</v>
      </c>
      <c r="L210" s="22">
        <v>5.94</v>
      </c>
      <c r="M210" s="21">
        <v>5200</v>
      </c>
      <c r="N210" s="22" t="s">
        <v>49</v>
      </c>
      <c r="O210" s="22" t="s">
        <v>65</v>
      </c>
      <c r="P210" s="22" t="s">
        <v>54</v>
      </c>
      <c r="Q210" s="22" t="s">
        <v>49</v>
      </c>
      <c r="R210" s="24" t="s">
        <v>683</v>
      </c>
    </row>
    <row r="211" spans="1:18" s="25" customFormat="1" ht="38.25">
      <c r="A211" s="8" t="s">
        <v>128</v>
      </c>
      <c r="B211" s="29">
        <v>2385000</v>
      </c>
      <c r="C211" s="30">
        <v>2385000</v>
      </c>
      <c r="D211" s="20">
        <f t="shared" si="3"/>
        <v>1</v>
      </c>
      <c r="E211" s="18">
        <v>0</v>
      </c>
      <c r="F211" s="19" t="s">
        <v>36</v>
      </c>
      <c r="G211" s="16">
        <v>1</v>
      </c>
      <c r="H211" s="20">
        <v>5.58</v>
      </c>
      <c r="I211" s="21">
        <v>260</v>
      </c>
      <c r="J211" s="21">
        <v>260</v>
      </c>
      <c r="K211" s="21" t="s">
        <v>68</v>
      </c>
      <c r="L211" s="22">
        <v>5.94</v>
      </c>
      <c r="M211" s="21">
        <v>5200</v>
      </c>
      <c r="N211" s="22">
        <v>1</v>
      </c>
      <c r="O211" s="22" t="s">
        <v>175</v>
      </c>
      <c r="P211" s="22" t="s">
        <v>54</v>
      </c>
      <c r="Q211" s="22" t="s">
        <v>49</v>
      </c>
      <c r="R211" s="24" t="s">
        <v>684</v>
      </c>
    </row>
    <row r="212" spans="1:18" s="25" customFormat="1" ht="51">
      <c r="A212" s="8" t="s">
        <v>248</v>
      </c>
      <c r="B212" s="118">
        <v>2909000</v>
      </c>
      <c r="C212" s="119">
        <v>2909000</v>
      </c>
      <c r="D212" s="20">
        <f t="shared" si="3"/>
        <v>1</v>
      </c>
      <c r="E212" s="18">
        <v>0</v>
      </c>
      <c r="F212" s="19" t="s">
        <v>38</v>
      </c>
      <c r="G212" s="16">
        <v>2</v>
      </c>
      <c r="H212" s="20">
        <v>9.3</v>
      </c>
      <c r="I212" s="21">
        <v>300</v>
      </c>
      <c r="J212" s="21">
        <v>298</v>
      </c>
      <c r="K212" s="21" t="s">
        <v>68</v>
      </c>
      <c r="L212" s="22">
        <v>3.9</v>
      </c>
      <c r="M212" s="21">
        <v>7690</v>
      </c>
      <c r="N212" s="22">
        <v>1</v>
      </c>
      <c r="O212" s="22" t="s">
        <v>7</v>
      </c>
      <c r="P212" s="22">
        <v>350</v>
      </c>
      <c r="Q212" s="22" t="s">
        <v>52</v>
      </c>
      <c r="R212" s="27" t="s">
        <v>741</v>
      </c>
    </row>
    <row r="213" spans="1:18" s="25" customFormat="1" ht="51">
      <c r="A213" s="8" t="s">
        <v>209</v>
      </c>
      <c r="B213" s="118">
        <v>2897000</v>
      </c>
      <c r="C213" s="119">
        <v>2897000</v>
      </c>
      <c r="D213" s="20">
        <f t="shared" si="3"/>
        <v>1</v>
      </c>
      <c r="E213" s="18">
        <v>0</v>
      </c>
      <c r="F213" s="19" t="s">
        <v>38</v>
      </c>
      <c r="G213" s="16">
        <v>2</v>
      </c>
      <c r="H213" s="20">
        <v>9.3</v>
      </c>
      <c r="I213" s="21">
        <v>300</v>
      </c>
      <c r="J213" s="21">
        <v>298</v>
      </c>
      <c r="K213" s="21" t="s">
        <v>68</v>
      </c>
      <c r="L213" s="22">
        <v>3.9</v>
      </c>
      <c r="M213" s="21">
        <v>7090</v>
      </c>
      <c r="N213" s="22">
        <v>1</v>
      </c>
      <c r="O213" s="22" t="s">
        <v>7</v>
      </c>
      <c r="P213" s="22">
        <v>350</v>
      </c>
      <c r="Q213" s="22" t="s">
        <v>52</v>
      </c>
      <c r="R213" s="24" t="s">
        <v>742</v>
      </c>
    </row>
    <row r="214" spans="1:18" s="25" customFormat="1" ht="38.25">
      <c r="A214" s="8" t="s">
        <v>194</v>
      </c>
      <c r="B214" s="118">
        <v>2528000</v>
      </c>
      <c r="C214" s="119">
        <v>2528000</v>
      </c>
      <c r="D214" s="20">
        <f t="shared" si="3"/>
        <v>1</v>
      </c>
      <c r="E214" s="18">
        <v>0</v>
      </c>
      <c r="F214" s="19" t="s">
        <v>35</v>
      </c>
      <c r="G214" s="16">
        <v>1</v>
      </c>
      <c r="H214" s="20">
        <v>8.6</v>
      </c>
      <c r="I214" s="21">
        <v>280</v>
      </c>
      <c r="J214" s="21">
        <v>280</v>
      </c>
      <c r="K214" s="21" t="s">
        <v>68</v>
      </c>
      <c r="L214" s="22">
        <v>5.94</v>
      </c>
      <c r="M214" s="21">
        <v>5130</v>
      </c>
      <c r="N214" s="22" t="s">
        <v>49</v>
      </c>
      <c r="O214" s="22" t="s">
        <v>175</v>
      </c>
      <c r="P214" s="22">
        <v>210</v>
      </c>
      <c r="Q214" s="22" t="s">
        <v>52</v>
      </c>
      <c r="R214" s="24" t="s">
        <v>686</v>
      </c>
    </row>
    <row r="215" spans="1:18" s="25" customFormat="1" ht="25.5">
      <c r="A215" s="8" t="s">
        <v>101</v>
      </c>
      <c r="B215" s="118">
        <v>2442000</v>
      </c>
      <c r="C215" s="119">
        <v>2442000</v>
      </c>
      <c r="D215" s="20">
        <f t="shared" si="3"/>
        <v>1</v>
      </c>
      <c r="E215" s="18">
        <v>0</v>
      </c>
      <c r="F215" s="19" t="s">
        <v>35</v>
      </c>
      <c r="G215" s="16">
        <v>1</v>
      </c>
      <c r="H215" s="20">
        <v>8.6</v>
      </c>
      <c r="I215" s="21">
        <v>280</v>
      </c>
      <c r="J215" s="21">
        <v>280</v>
      </c>
      <c r="K215" s="21" t="s">
        <v>68</v>
      </c>
      <c r="L215" s="22">
        <v>5.94</v>
      </c>
      <c r="M215" s="21">
        <v>5130</v>
      </c>
      <c r="N215" s="22" t="s">
        <v>49</v>
      </c>
      <c r="O215" s="22" t="s">
        <v>65</v>
      </c>
      <c r="P215" s="22" t="s">
        <v>54</v>
      </c>
      <c r="Q215" s="22" t="s">
        <v>49</v>
      </c>
      <c r="R215" s="24" t="s">
        <v>687</v>
      </c>
    </row>
    <row r="216" spans="1:18" s="25" customFormat="1" ht="38.25">
      <c r="A216" s="8" t="s">
        <v>141</v>
      </c>
      <c r="B216" s="118">
        <v>2546000</v>
      </c>
      <c r="C216" s="119">
        <v>2546000</v>
      </c>
      <c r="D216" s="20">
        <f t="shared" si="3"/>
        <v>1</v>
      </c>
      <c r="E216" s="18">
        <v>0</v>
      </c>
      <c r="F216" s="19" t="s">
        <v>35</v>
      </c>
      <c r="G216" s="16">
        <v>1</v>
      </c>
      <c r="H216" s="20">
        <v>8.6</v>
      </c>
      <c r="I216" s="21">
        <v>280</v>
      </c>
      <c r="J216" s="21">
        <v>280</v>
      </c>
      <c r="K216" s="21" t="s">
        <v>68</v>
      </c>
      <c r="L216" s="22">
        <v>5.94</v>
      </c>
      <c r="M216" s="21">
        <v>5130</v>
      </c>
      <c r="N216" s="22" t="s">
        <v>49</v>
      </c>
      <c r="O216" s="22" t="s">
        <v>175</v>
      </c>
      <c r="P216" s="22" t="s">
        <v>54</v>
      </c>
      <c r="Q216" s="22" t="s">
        <v>49</v>
      </c>
      <c r="R216" s="24" t="s">
        <v>688</v>
      </c>
    </row>
    <row r="217" spans="1:18" s="25" customFormat="1" ht="25.5">
      <c r="A217" s="8" t="s">
        <v>443</v>
      </c>
      <c r="B217" s="118">
        <v>2362000</v>
      </c>
      <c r="C217" s="119">
        <v>2362000</v>
      </c>
      <c r="D217" s="20">
        <f t="shared" si="3"/>
        <v>1</v>
      </c>
      <c r="E217" s="18">
        <v>0</v>
      </c>
      <c r="F217" s="19" t="s">
        <v>35</v>
      </c>
      <c r="G217" s="16">
        <v>1</v>
      </c>
      <c r="H217" s="20">
        <v>8.6</v>
      </c>
      <c r="I217" s="21">
        <v>280</v>
      </c>
      <c r="J217" s="21">
        <v>280</v>
      </c>
      <c r="K217" s="21">
        <v>154</v>
      </c>
      <c r="L217" s="22">
        <v>5.94</v>
      </c>
      <c r="M217" s="21">
        <v>5130</v>
      </c>
      <c r="N217" s="22" t="s">
        <v>49</v>
      </c>
      <c r="O217" s="22" t="s">
        <v>65</v>
      </c>
      <c r="P217" s="22" t="s">
        <v>54</v>
      </c>
      <c r="Q217" s="22" t="s">
        <v>49</v>
      </c>
      <c r="R217" s="24" t="s">
        <v>687</v>
      </c>
    </row>
    <row r="218" spans="1:18" s="25" customFormat="1" ht="25.5">
      <c r="A218" s="8" t="s">
        <v>142</v>
      </c>
      <c r="B218" s="118">
        <v>2586000</v>
      </c>
      <c r="C218" s="119">
        <v>2586000</v>
      </c>
      <c r="D218" s="20">
        <f t="shared" si="3"/>
        <v>1</v>
      </c>
      <c r="E218" s="18">
        <v>0</v>
      </c>
      <c r="F218" s="19" t="s">
        <v>35</v>
      </c>
      <c r="G218" s="16">
        <v>1</v>
      </c>
      <c r="H218" s="20">
        <v>8.6</v>
      </c>
      <c r="I218" s="21">
        <v>280</v>
      </c>
      <c r="J218" s="21">
        <v>280</v>
      </c>
      <c r="K218" s="21" t="s">
        <v>68</v>
      </c>
      <c r="L218" s="22">
        <v>5.94</v>
      </c>
      <c r="M218" s="21">
        <v>4680</v>
      </c>
      <c r="N218" s="22">
        <v>1</v>
      </c>
      <c r="O218" s="22" t="s">
        <v>175</v>
      </c>
      <c r="P218" s="22" t="s">
        <v>54</v>
      </c>
      <c r="Q218" s="22" t="s">
        <v>48</v>
      </c>
      <c r="R218" s="24" t="s">
        <v>537</v>
      </c>
    </row>
    <row r="219" spans="1:18" s="25" customFormat="1" ht="25.5">
      <c r="A219" s="8" t="s">
        <v>143</v>
      </c>
      <c r="B219" s="118">
        <v>2482000</v>
      </c>
      <c r="C219" s="119">
        <v>2482000</v>
      </c>
      <c r="D219" s="20">
        <f t="shared" si="3"/>
        <v>1</v>
      </c>
      <c r="E219" s="18">
        <v>0</v>
      </c>
      <c r="F219" s="19" t="s">
        <v>35</v>
      </c>
      <c r="G219" s="16">
        <v>1</v>
      </c>
      <c r="H219" s="20">
        <v>8.6</v>
      </c>
      <c r="I219" s="21">
        <v>280</v>
      </c>
      <c r="J219" s="21">
        <v>280</v>
      </c>
      <c r="K219" s="21" t="s">
        <v>68</v>
      </c>
      <c r="L219" s="22">
        <v>5.94</v>
      </c>
      <c r="M219" s="21">
        <v>4680</v>
      </c>
      <c r="N219" s="22">
        <v>1</v>
      </c>
      <c r="O219" s="22" t="s">
        <v>175</v>
      </c>
      <c r="P219" s="22" t="s">
        <v>54</v>
      </c>
      <c r="Q219" s="22" t="s">
        <v>48</v>
      </c>
      <c r="R219" s="24" t="s">
        <v>538</v>
      </c>
    </row>
    <row r="220" spans="1:18" s="25" customFormat="1" ht="38.25">
      <c r="A220" s="8" t="s">
        <v>144</v>
      </c>
      <c r="B220" s="118">
        <v>2497000</v>
      </c>
      <c r="C220" s="119">
        <v>2497000</v>
      </c>
      <c r="D220" s="20">
        <f t="shared" si="3"/>
        <v>1</v>
      </c>
      <c r="E220" s="18">
        <v>0</v>
      </c>
      <c r="F220" s="19" t="s">
        <v>35</v>
      </c>
      <c r="G220" s="16">
        <v>1</v>
      </c>
      <c r="H220" s="20">
        <v>8.6</v>
      </c>
      <c r="I220" s="21">
        <v>280</v>
      </c>
      <c r="J220" s="21">
        <v>280</v>
      </c>
      <c r="K220" s="21" t="s">
        <v>68</v>
      </c>
      <c r="L220" s="22">
        <v>5.94</v>
      </c>
      <c r="M220" s="21">
        <v>4680</v>
      </c>
      <c r="N220" s="22" t="s">
        <v>49</v>
      </c>
      <c r="O220" s="22" t="s">
        <v>175</v>
      </c>
      <c r="P220" s="22" t="s">
        <v>54</v>
      </c>
      <c r="Q220" s="22" t="s">
        <v>48</v>
      </c>
      <c r="R220" s="24" t="s">
        <v>689</v>
      </c>
    </row>
    <row r="221" spans="1:18" s="25" customFormat="1" ht="25.5">
      <c r="A221" s="8" t="s">
        <v>184</v>
      </c>
      <c r="B221" s="118">
        <v>2481000</v>
      </c>
      <c r="C221" s="119">
        <v>2481000</v>
      </c>
      <c r="D221" s="20">
        <f t="shared" si="3"/>
        <v>1</v>
      </c>
      <c r="E221" s="18">
        <v>0</v>
      </c>
      <c r="F221" s="19" t="s">
        <v>35</v>
      </c>
      <c r="G221" s="16">
        <v>1</v>
      </c>
      <c r="H221" s="20">
        <v>8.6</v>
      </c>
      <c r="I221" s="21">
        <v>280</v>
      </c>
      <c r="J221" s="21">
        <v>280</v>
      </c>
      <c r="K221" s="21">
        <v>154</v>
      </c>
      <c r="L221" s="22">
        <v>5.94</v>
      </c>
      <c r="M221" s="21">
        <v>4680</v>
      </c>
      <c r="N221" s="22" t="s">
        <v>49</v>
      </c>
      <c r="O221" s="22" t="s">
        <v>175</v>
      </c>
      <c r="P221" s="22" t="s">
        <v>54</v>
      </c>
      <c r="Q221" s="22" t="s">
        <v>48</v>
      </c>
      <c r="R221" s="24" t="s">
        <v>539</v>
      </c>
    </row>
    <row r="222" spans="1:18" s="25" customFormat="1" ht="25.5">
      <c r="A222" s="8" t="s">
        <v>379</v>
      </c>
      <c r="B222" s="118">
        <v>2402000</v>
      </c>
      <c r="C222" s="119">
        <v>2402000</v>
      </c>
      <c r="D222" s="20">
        <f t="shared" si="3"/>
        <v>1</v>
      </c>
      <c r="E222" s="18">
        <v>0</v>
      </c>
      <c r="F222" s="19" t="s">
        <v>35</v>
      </c>
      <c r="G222" s="16">
        <v>1</v>
      </c>
      <c r="H222" s="20">
        <v>8.6</v>
      </c>
      <c r="I222" s="21">
        <v>280</v>
      </c>
      <c r="J222" s="21">
        <v>280</v>
      </c>
      <c r="K222" s="21">
        <v>154</v>
      </c>
      <c r="L222" s="22">
        <v>5.94</v>
      </c>
      <c r="M222" s="21">
        <v>4680</v>
      </c>
      <c r="N222" s="22">
        <v>1</v>
      </c>
      <c r="O222" s="22" t="s">
        <v>175</v>
      </c>
      <c r="P222" s="22" t="s">
        <v>54</v>
      </c>
      <c r="Q222" s="22" t="s">
        <v>48</v>
      </c>
      <c r="R222" s="24" t="s">
        <v>538</v>
      </c>
    </row>
    <row r="223" spans="1:18" s="25" customFormat="1" ht="38.25">
      <c r="A223" s="8" t="s">
        <v>378</v>
      </c>
      <c r="B223" s="118">
        <v>2417000</v>
      </c>
      <c r="C223" s="119">
        <v>2417000</v>
      </c>
      <c r="D223" s="20">
        <f t="shared" si="3"/>
        <v>1</v>
      </c>
      <c r="E223" s="18">
        <v>0</v>
      </c>
      <c r="F223" s="19" t="s">
        <v>35</v>
      </c>
      <c r="G223" s="16">
        <v>1</v>
      </c>
      <c r="H223" s="20">
        <v>8.6</v>
      </c>
      <c r="I223" s="21">
        <v>280</v>
      </c>
      <c r="J223" s="21">
        <v>280</v>
      </c>
      <c r="K223" s="21">
        <v>154</v>
      </c>
      <c r="L223" s="22">
        <v>5.94</v>
      </c>
      <c r="M223" s="21">
        <v>4680</v>
      </c>
      <c r="N223" s="22" t="s">
        <v>49</v>
      </c>
      <c r="O223" s="22" t="s">
        <v>175</v>
      </c>
      <c r="P223" s="22" t="s">
        <v>54</v>
      </c>
      <c r="Q223" s="22" t="s">
        <v>48</v>
      </c>
      <c r="R223" s="24" t="s">
        <v>689</v>
      </c>
    </row>
    <row r="224" spans="1:18" s="25" customFormat="1" ht="38.25">
      <c r="A224" s="8" t="s">
        <v>493</v>
      </c>
      <c r="B224" s="118">
        <v>2507000</v>
      </c>
      <c r="C224" s="119">
        <v>2507000</v>
      </c>
      <c r="D224" s="20">
        <f t="shared" si="3"/>
        <v>1</v>
      </c>
      <c r="E224" s="18">
        <v>0</v>
      </c>
      <c r="F224" s="19" t="s">
        <v>35</v>
      </c>
      <c r="G224" s="16">
        <v>1</v>
      </c>
      <c r="H224" s="20">
        <v>5.2</v>
      </c>
      <c r="I224" s="21">
        <v>280</v>
      </c>
      <c r="J224" s="21">
        <v>280</v>
      </c>
      <c r="K224" s="21" t="s">
        <v>68</v>
      </c>
      <c r="L224" s="22">
        <v>5.94</v>
      </c>
      <c r="M224" s="21">
        <v>5200</v>
      </c>
      <c r="N224" s="22" t="s">
        <v>49</v>
      </c>
      <c r="O224" s="22" t="s">
        <v>175</v>
      </c>
      <c r="P224" s="22" t="s">
        <v>54</v>
      </c>
      <c r="Q224" s="22" t="s">
        <v>49</v>
      </c>
      <c r="R224" s="24" t="s">
        <v>690</v>
      </c>
    </row>
    <row r="225" spans="1:18" s="25" customFormat="1" ht="38.25">
      <c r="A225" s="8" t="s">
        <v>145</v>
      </c>
      <c r="B225" s="118">
        <v>2580000</v>
      </c>
      <c r="C225" s="119">
        <v>2580000</v>
      </c>
      <c r="D225" s="20">
        <f t="shared" si="3"/>
        <v>1</v>
      </c>
      <c r="E225" s="18">
        <v>0</v>
      </c>
      <c r="F225" s="19" t="s">
        <v>35</v>
      </c>
      <c r="G225" s="16">
        <v>1</v>
      </c>
      <c r="H225" s="20">
        <v>8.55</v>
      </c>
      <c r="I225" s="21">
        <v>280</v>
      </c>
      <c r="J225" s="21">
        <v>280</v>
      </c>
      <c r="K225" s="21" t="s">
        <v>68</v>
      </c>
      <c r="L225" s="22">
        <v>5.94</v>
      </c>
      <c r="M225" s="21">
        <v>6500</v>
      </c>
      <c r="N225" s="22" t="s">
        <v>49</v>
      </c>
      <c r="O225" s="22" t="s">
        <v>175</v>
      </c>
      <c r="P225" s="22" t="s">
        <v>54</v>
      </c>
      <c r="Q225" s="22" t="s">
        <v>49</v>
      </c>
      <c r="R225" s="24" t="s">
        <v>688</v>
      </c>
    </row>
    <row r="226" spans="1:18" s="25" customFormat="1" ht="25.5">
      <c r="A226" s="8" t="s">
        <v>146</v>
      </c>
      <c r="B226" s="118">
        <v>2473000</v>
      </c>
      <c r="C226" s="119">
        <v>2473000</v>
      </c>
      <c r="D226" s="20">
        <f t="shared" si="3"/>
        <v>1</v>
      </c>
      <c r="E226" s="18">
        <v>0</v>
      </c>
      <c r="F226" s="19" t="s">
        <v>35</v>
      </c>
      <c r="G226" s="16">
        <v>1</v>
      </c>
      <c r="H226" s="20">
        <v>8.55</v>
      </c>
      <c r="I226" s="21">
        <v>280</v>
      </c>
      <c r="J226" s="21">
        <v>280</v>
      </c>
      <c r="K226" s="21" t="s">
        <v>68</v>
      </c>
      <c r="L226" s="22">
        <v>5.94</v>
      </c>
      <c r="M226" s="21">
        <v>6500</v>
      </c>
      <c r="N226" s="22" t="s">
        <v>49</v>
      </c>
      <c r="O226" s="22" t="s">
        <v>175</v>
      </c>
      <c r="P226" s="22" t="s">
        <v>54</v>
      </c>
      <c r="Q226" s="22" t="s">
        <v>49</v>
      </c>
      <c r="R226" s="24" t="s">
        <v>687</v>
      </c>
    </row>
    <row r="227" spans="1:18" s="25" customFormat="1" ht="38.25">
      <c r="A227" s="8" t="s">
        <v>147</v>
      </c>
      <c r="B227" s="118">
        <v>2541000</v>
      </c>
      <c r="C227" s="119">
        <v>2541000</v>
      </c>
      <c r="D227" s="20">
        <f t="shared" si="3"/>
        <v>1</v>
      </c>
      <c r="E227" s="18">
        <v>0</v>
      </c>
      <c r="F227" s="19" t="s">
        <v>35</v>
      </c>
      <c r="G227" s="16">
        <v>1</v>
      </c>
      <c r="H227" s="20">
        <v>8.6</v>
      </c>
      <c r="I227" s="21">
        <v>280</v>
      </c>
      <c r="J227" s="21">
        <v>280</v>
      </c>
      <c r="K227" s="21" t="s">
        <v>68</v>
      </c>
      <c r="L227" s="22">
        <v>5.94</v>
      </c>
      <c r="M227" s="21">
        <v>4800</v>
      </c>
      <c r="N227" s="22" t="s">
        <v>49</v>
      </c>
      <c r="O227" s="22" t="s">
        <v>175</v>
      </c>
      <c r="P227" s="22">
        <v>210</v>
      </c>
      <c r="Q227" s="22" t="s">
        <v>48</v>
      </c>
      <c r="R227" s="24" t="s">
        <v>691</v>
      </c>
    </row>
    <row r="228" spans="1:18" s="129" customFormat="1" ht="38.25">
      <c r="A228" s="120" t="s">
        <v>187</v>
      </c>
      <c r="B228" s="121">
        <v>2234000</v>
      </c>
      <c r="C228" s="122">
        <v>2234000</v>
      </c>
      <c r="D228" s="20">
        <f t="shared" si="3"/>
        <v>1</v>
      </c>
      <c r="E228" s="123">
        <v>0</v>
      </c>
      <c r="F228" s="124" t="s">
        <v>38</v>
      </c>
      <c r="G228" s="125">
        <v>2</v>
      </c>
      <c r="H228" s="126">
        <v>13.82</v>
      </c>
      <c r="I228" s="127">
        <v>300</v>
      </c>
      <c r="J228" s="127">
        <v>298</v>
      </c>
      <c r="K228" s="127" t="s">
        <v>68</v>
      </c>
      <c r="L228" s="125">
        <v>6.33</v>
      </c>
      <c r="M228" s="127">
        <v>3990</v>
      </c>
      <c r="N228" s="125" t="s">
        <v>69</v>
      </c>
      <c r="O228" s="125" t="s">
        <v>55</v>
      </c>
      <c r="P228" s="125">
        <v>210</v>
      </c>
      <c r="Q228" s="125" t="s">
        <v>69</v>
      </c>
      <c r="R228" s="128" t="s">
        <v>622</v>
      </c>
    </row>
    <row r="229" spans="1:18" s="129" customFormat="1" ht="38.25">
      <c r="A229" s="120" t="s">
        <v>342</v>
      </c>
      <c r="B229" s="121">
        <v>2084000</v>
      </c>
      <c r="C229" s="122">
        <v>2084000</v>
      </c>
      <c r="D229" s="20">
        <f t="shared" si="3"/>
        <v>1</v>
      </c>
      <c r="E229" s="123">
        <v>0</v>
      </c>
      <c r="F229" s="124" t="s">
        <v>38</v>
      </c>
      <c r="G229" s="125">
        <v>2</v>
      </c>
      <c r="H229" s="126">
        <v>13.82</v>
      </c>
      <c r="I229" s="127">
        <v>300</v>
      </c>
      <c r="J229" s="127">
        <v>307</v>
      </c>
      <c r="K229" s="127" t="s">
        <v>68</v>
      </c>
      <c r="L229" s="125">
        <v>6.33</v>
      </c>
      <c r="M229" s="127">
        <v>3990</v>
      </c>
      <c r="N229" s="125" t="s">
        <v>69</v>
      </c>
      <c r="O229" s="125" t="s">
        <v>55</v>
      </c>
      <c r="P229" s="125">
        <v>210</v>
      </c>
      <c r="Q229" s="125" t="s">
        <v>69</v>
      </c>
      <c r="R229" s="128" t="s">
        <v>623</v>
      </c>
    </row>
    <row r="230" spans="1:18" s="129" customFormat="1" ht="38.25">
      <c r="A230" s="120" t="s">
        <v>462</v>
      </c>
      <c r="B230" s="121">
        <v>1997000</v>
      </c>
      <c r="C230" s="122">
        <v>1997000</v>
      </c>
      <c r="D230" s="20">
        <f t="shared" si="3"/>
        <v>1</v>
      </c>
      <c r="E230" s="123">
        <v>0</v>
      </c>
      <c r="F230" s="124" t="s">
        <v>38</v>
      </c>
      <c r="G230" s="125">
        <v>2</v>
      </c>
      <c r="H230" s="126">
        <v>13.82</v>
      </c>
      <c r="I230" s="127">
        <v>300</v>
      </c>
      <c r="J230" s="127">
        <v>307</v>
      </c>
      <c r="K230" s="127">
        <v>154</v>
      </c>
      <c r="L230" s="125">
        <v>6.33</v>
      </c>
      <c r="M230" s="127">
        <v>3990</v>
      </c>
      <c r="N230" s="125" t="s">
        <v>69</v>
      </c>
      <c r="O230" s="125" t="s">
        <v>55</v>
      </c>
      <c r="P230" s="125">
        <v>210</v>
      </c>
      <c r="Q230" s="125" t="s">
        <v>69</v>
      </c>
      <c r="R230" s="128" t="s">
        <v>624</v>
      </c>
    </row>
    <row r="231" spans="1:18" s="129" customFormat="1" ht="38.25">
      <c r="A231" s="120" t="s">
        <v>247</v>
      </c>
      <c r="B231" s="121">
        <v>2275000</v>
      </c>
      <c r="C231" s="122">
        <v>2275000</v>
      </c>
      <c r="D231" s="20">
        <f t="shared" si="3"/>
        <v>1</v>
      </c>
      <c r="E231" s="123">
        <v>0</v>
      </c>
      <c r="F231" s="124" t="s">
        <v>38</v>
      </c>
      <c r="G231" s="125">
        <v>2</v>
      </c>
      <c r="H231" s="126">
        <v>13.82</v>
      </c>
      <c r="I231" s="127">
        <v>300</v>
      </c>
      <c r="J231" s="127">
        <v>298</v>
      </c>
      <c r="K231" s="127" t="s">
        <v>68</v>
      </c>
      <c r="L231" s="125">
        <v>6.33</v>
      </c>
      <c r="M231" s="127">
        <v>3990</v>
      </c>
      <c r="N231" s="125" t="s">
        <v>69</v>
      </c>
      <c r="O231" s="125" t="s">
        <v>55</v>
      </c>
      <c r="P231" s="125">
        <v>210</v>
      </c>
      <c r="Q231" s="125" t="s">
        <v>69</v>
      </c>
      <c r="R231" s="128" t="s">
        <v>512</v>
      </c>
    </row>
    <row r="232" spans="1:18" s="129" customFormat="1" ht="25.5">
      <c r="A232" s="120" t="s">
        <v>344</v>
      </c>
      <c r="B232" s="121">
        <v>2125000</v>
      </c>
      <c r="C232" s="122">
        <v>2125000</v>
      </c>
      <c r="D232" s="20">
        <f t="shared" si="3"/>
        <v>1</v>
      </c>
      <c r="E232" s="123">
        <v>0</v>
      </c>
      <c r="F232" s="124" t="s">
        <v>38</v>
      </c>
      <c r="G232" s="125">
        <v>2</v>
      </c>
      <c r="H232" s="126">
        <v>13.82</v>
      </c>
      <c r="I232" s="127">
        <v>300</v>
      </c>
      <c r="J232" s="127">
        <v>307</v>
      </c>
      <c r="K232" s="127" t="s">
        <v>68</v>
      </c>
      <c r="L232" s="125">
        <v>6.33</v>
      </c>
      <c r="M232" s="127">
        <v>3990</v>
      </c>
      <c r="N232" s="125" t="s">
        <v>69</v>
      </c>
      <c r="O232" s="125" t="s">
        <v>55</v>
      </c>
      <c r="P232" s="125">
        <v>210</v>
      </c>
      <c r="Q232" s="125" t="s">
        <v>69</v>
      </c>
      <c r="R232" s="128" t="s">
        <v>400</v>
      </c>
    </row>
    <row r="233" spans="1:18" s="129" customFormat="1" ht="25.5">
      <c r="A233" s="120" t="s">
        <v>466</v>
      </c>
      <c r="B233" s="121">
        <v>2045000</v>
      </c>
      <c r="C233" s="122">
        <v>2045000</v>
      </c>
      <c r="D233" s="20">
        <f t="shared" si="3"/>
        <v>1</v>
      </c>
      <c r="E233" s="123">
        <v>0</v>
      </c>
      <c r="F233" s="124" t="s">
        <v>38</v>
      </c>
      <c r="G233" s="125">
        <v>2</v>
      </c>
      <c r="H233" s="126">
        <v>13.82</v>
      </c>
      <c r="I233" s="127">
        <v>300</v>
      </c>
      <c r="J233" s="127">
        <v>307</v>
      </c>
      <c r="K233" s="127">
        <v>154</v>
      </c>
      <c r="L233" s="125">
        <v>6.33</v>
      </c>
      <c r="M233" s="127">
        <v>3990</v>
      </c>
      <c r="N233" s="125" t="s">
        <v>69</v>
      </c>
      <c r="O233" s="125" t="s">
        <v>55</v>
      </c>
      <c r="P233" s="125">
        <v>210</v>
      </c>
      <c r="Q233" s="125" t="s">
        <v>69</v>
      </c>
      <c r="R233" s="128" t="s">
        <v>400</v>
      </c>
    </row>
    <row r="234" spans="1:18" s="129" customFormat="1" ht="25.5">
      <c r="A234" s="120" t="s">
        <v>235</v>
      </c>
      <c r="B234" s="121">
        <v>2266000</v>
      </c>
      <c r="C234" s="122">
        <v>2266000</v>
      </c>
      <c r="D234" s="20">
        <f t="shared" si="3"/>
        <v>1</v>
      </c>
      <c r="E234" s="123">
        <v>0</v>
      </c>
      <c r="F234" s="124" t="s">
        <v>38</v>
      </c>
      <c r="G234" s="125">
        <v>2</v>
      </c>
      <c r="H234" s="126">
        <v>13.82</v>
      </c>
      <c r="I234" s="127">
        <v>300</v>
      </c>
      <c r="J234" s="127">
        <v>298</v>
      </c>
      <c r="K234" s="127" t="s">
        <v>68</v>
      </c>
      <c r="L234" s="125">
        <v>6.33</v>
      </c>
      <c r="M234" s="127">
        <v>3990</v>
      </c>
      <c r="N234" s="125" t="s">
        <v>69</v>
      </c>
      <c r="O234" s="125" t="s">
        <v>55</v>
      </c>
      <c r="P234" s="125">
        <v>350</v>
      </c>
      <c r="Q234" s="125" t="s">
        <v>69</v>
      </c>
      <c r="R234" s="128" t="s">
        <v>511</v>
      </c>
    </row>
    <row r="235" spans="1:18" s="129" customFormat="1" ht="25.5">
      <c r="A235" s="120" t="s">
        <v>343</v>
      </c>
      <c r="B235" s="121">
        <v>2116000</v>
      </c>
      <c r="C235" s="122">
        <v>2116000</v>
      </c>
      <c r="D235" s="20">
        <f t="shared" si="3"/>
        <v>1</v>
      </c>
      <c r="E235" s="123">
        <v>0</v>
      </c>
      <c r="F235" s="124" t="s">
        <v>38</v>
      </c>
      <c r="G235" s="125">
        <v>2</v>
      </c>
      <c r="H235" s="126">
        <v>13.82</v>
      </c>
      <c r="I235" s="127">
        <v>300</v>
      </c>
      <c r="J235" s="127">
        <v>307</v>
      </c>
      <c r="K235" s="127" t="s">
        <v>68</v>
      </c>
      <c r="L235" s="125">
        <v>6.33</v>
      </c>
      <c r="M235" s="127">
        <v>3990</v>
      </c>
      <c r="N235" s="125" t="s">
        <v>69</v>
      </c>
      <c r="O235" s="125" t="s">
        <v>55</v>
      </c>
      <c r="P235" s="125">
        <v>350</v>
      </c>
      <c r="Q235" s="125" t="s">
        <v>69</v>
      </c>
      <c r="R235" s="128" t="s">
        <v>523</v>
      </c>
    </row>
    <row r="236" spans="1:18" s="129" customFormat="1" ht="25.5">
      <c r="A236" s="120" t="s">
        <v>467</v>
      </c>
      <c r="B236" s="121">
        <v>2036000</v>
      </c>
      <c r="C236" s="122">
        <v>2036000</v>
      </c>
      <c r="D236" s="20">
        <f t="shared" si="3"/>
        <v>1</v>
      </c>
      <c r="E236" s="123">
        <v>0</v>
      </c>
      <c r="F236" s="124" t="s">
        <v>38</v>
      </c>
      <c r="G236" s="125">
        <v>2</v>
      </c>
      <c r="H236" s="126">
        <v>13.82</v>
      </c>
      <c r="I236" s="127">
        <v>300</v>
      </c>
      <c r="J236" s="127">
        <v>307</v>
      </c>
      <c r="K236" s="127">
        <v>154</v>
      </c>
      <c r="L236" s="125">
        <v>6.33</v>
      </c>
      <c r="M236" s="127">
        <v>3990</v>
      </c>
      <c r="N236" s="125" t="s">
        <v>69</v>
      </c>
      <c r="O236" s="125" t="s">
        <v>55</v>
      </c>
      <c r="P236" s="125">
        <v>350</v>
      </c>
      <c r="Q236" s="125" t="s">
        <v>69</v>
      </c>
      <c r="R236" s="128" t="s">
        <v>523</v>
      </c>
    </row>
    <row r="237" spans="1:18" s="129" customFormat="1" ht="25.5">
      <c r="A237" s="120" t="s">
        <v>173</v>
      </c>
      <c r="B237" s="121">
        <v>2203000</v>
      </c>
      <c r="C237" s="122">
        <v>2203000</v>
      </c>
      <c r="D237" s="20">
        <f t="shared" si="3"/>
        <v>1</v>
      </c>
      <c r="E237" s="123">
        <v>0</v>
      </c>
      <c r="F237" s="124" t="s">
        <v>38</v>
      </c>
      <c r="G237" s="125">
        <v>2</v>
      </c>
      <c r="H237" s="126">
        <v>13.8</v>
      </c>
      <c r="I237" s="127">
        <v>300</v>
      </c>
      <c r="J237" s="127">
        <v>298</v>
      </c>
      <c r="K237" s="127" t="s">
        <v>68</v>
      </c>
      <c r="L237" s="125">
        <v>6.33</v>
      </c>
      <c r="M237" s="127">
        <v>4670</v>
      </c>
      <c r="N237" s="125" t="s">
        <v>69</v>
      </c>
      <c r="O237" s="125" t="s">
        <v>55</v>
      </c>
      <c r="P237" s="125">
        <v>210</v>
      </c>
      <c r="Q237" s="125" t="s">
        <v>69</v>
      </c>
      <c r="R237" s="128" t="s">
        <v>505</v>
      </c>
    </row>
    <row r="238" spans="1:18" s="129" customFormat="1" ht="25.5">
      <c r="A238" s="120" t="s">
        <v>340</v>
      </c>
      <c r="B238" s="121">
        <v>2053000</v>
      </c>
      <c r="C238" s="122">
        <v>2053000</v>
      </c>
      <c r="D238" s="20">
        <f t="shared" si="3"/>
        <v>1</v>
      </c>
      <c r="E238" s="123">
        <v>0</v>
      </c>
      <c r="F238" s="124" t="s">
        <v>38</v>
      </c>
      <c r="G238" s="125">
        <v>2</v>
      </c>
      <c r="H238" s="126">
        <v>13.8</v>
      </c>
      <c r="I238" s="127">
        <v>300</v>
      </c>
      <c r="J238" s="127">
        <v>307</v>
      </c>
      <c r="K238" s="127" t="s">
        <v>68</v>
      </c>
      <c r="L238" s="125">
        <v>6.33</v>
      </c>
      <c r="M238" s="127">
        <v>4670</v>
      </c>
      <c r="N238" s="125" t="s">
        <v>69</v>
      </c>
      <c r="O238" s="125" t="s">
        <v>55</v>
      </c>
      <c r="P238" s="125">
        <v>210</v>
      </c>
      <c r="Q238" s="125" t="s">
        <v>69</v>
      </c>
      <c r="R238" s="128" t="s">
        <v>513</v>
      </c>
    </row>
    <row r="239" spans="1:18" s="129" customFormat="1" ht="25.5">
      <c r="A239" s="120" t="s">
        <v>463</v>
      </c>
      <c r="B239" s="121">
        <v>1966000</v>
      </c>
      <c r="C239" s="122">
        <v>1966000</v>
      </c>
      <c r="D239" s="20">
        <f t="shared" si="3"/>
        <v>1</v>
      </c>
      <c r="E239" s="123">
        <v>0</v>
      </c>
      <c r="F239" s="124" t="s">
        <v>38</v>
      </c>
      <c r="G239" s="125">
        <v>2</v>
      </c>
      <c r="H239" s="126">
        <v>13.8</v>
      </c>
      <c r="I239" s="127">
        <v>300</v>
      </c>
      <c r="J239" s="127">
        <v>307</v>
      </c>
      <c r="K239" s="127">
        <v>154</v>
      </c>
      <c r="L239" s="125">
        <v>6.33</v>
      </c>
      <c r="M239" s="127">
        <v>4670</v>
      </c>
      <c r="N239" s="125" t="s">
        <v>69</v>
      </c>
      <c r="O239" s="125" t="s">
        <v>55</v>
      </c>
      <c r="P239" s="125">
        <v>210</v>
      </c>
      <c r="Q239" s="125" t="s">
        <v>69</v>
      </c>
      <c r="R239" s="128" t="s">
        <v>514</v>
      </c>
    </row>
    <row r="240" spans="1:18" s="129" customFormat="1" ht="25.5">
      <c r="A240" s="120" t="s">
        <v>186</v>
      </c>
      <c r="B240" s="121">
        <v>2187000</v>
      </c>
      <c r="C240" s="122">
        <v>2187000</v>
      </c>
      <c r="D240" s="20">
        <f t="shared" si="3"/>
        <v>1</v>
      </c>
      <c r="E240" s="123">
        <v>0</v>
      </c>
      <c r="F240" s="124" t="s">
        <v>38</v>
      </c>
      <c r="G240" s="125">
        <v>2</v>
      </c>
      <c r="H240" s="126">
        <v>13.8</v>
      </c>
      <c r="I240" s="127">
        <v>300</v>
      </c>
      <c r="J240" s="127">
        <v>298</v>
      </c>
      <c r="K240" s="127" t="s">
        <v>68</v>
      </c>
      <c r="L240" s="125">
        <v>6.33</v>
      </c>
      <c r="M240" s="127">
        <v>4670</v>
      </c>
      <c r="N240" s="125" t="s">
        <v>69</v>
      </c>
      <c r="O240" s="125" t="s">
        <v>55</v>
      </c>
      <c r="P240" s="125">
        <v>210</v>
      </c>
      <c r="Q240" s="125" t="s">
        <v>69</v>
      </c>
      <c r="R240" s="128" t="s">
        <v>506</v>
      </c>
    </row>
    <row r="241" spans="1:18" s="129" customFormat="1" ht="25.5">
      <c r="A241" s="120" t="s">
        <v>341</v>
      </c>
      <c r="B241" s="121">
        <v>2037000</v>
      </c>
      <c r="C241" s="122">
        <v>2037000</v>
      </c>
      <c r="D241" s="20">
        <f t="shared" si="3"/>
        <v>1</v>
      </c>
      <c r="E241" s="123">
        <v>0</v>
      </c>
      <c r="F241" s="124" t="s">
        <v>38</v>
      </c>
      <c r="G241" s="125">
        <v>2</v>
      </c>
      <c r="H241" s="126">
        <v>13.8</v>
      </c>
      <c r="I241" s="127">
        <v>300</v>
      </c>
      <c r="J241" s="127">
        <v>307</v>
      </c>
      <c r="K241" s="127" t="s">
        <v>68</v>
      </c>
      <c r="L241" s="125">
        <v>6.33</v>
      </c>
      <c r="M241" s="127">
        <v>4670</v>
      </c>
      <c r="N241" s="125" t="s">
        <v>69</v>
      </c>
      <c r="O241" s="125" t="s">
        <v>55</v>
      </c>
      <c r="P241" s="125">
        <v>210</v>
      </c>
      <c r="Q241" s="125" t="s">
        <v>69</v>
      </c>
      <c r="R241" s="128" t="s">
        <v>515</v>
      </c>
    </row>
    <row r="242" spans="1:18" s="129" customFormat="1" ht="25.5">
      <c r="A242" s="120" t="s">
        <v>281</v>
      </c>
      <c r="B242" s="121">
        <v>2208000</v>
      </c>
      <c r="C242" s="122">
        <v>2208000</v>
      </c>
      <c r="D242" s="20">
        <f t="shared" si="3"/>
        <v>1</v>
      </c>
      <c r="E242" s="123">
        <v>0</v>
      </c>
      <c r="F242" s="124" t="s">
        <v>38</v>
      </c>
      <c r="G242" s="125">
        <v>2</v>
      </c>
      <c r="H242" s="126">
        <v>13.8</v>
      </c>
      <c r="I242" s="127">
        <v>300</v>
      </c>
      <c r="J242" s="127">
        <v>298</v>
      </c>
      <c r="K242" s="127" t="s">
        <v>68</v>
      </c>
      <c r="L242" s="125">
        <v>6.33</v>
      </c>
      <c r="M242" s="127">
        <v>4670</v>
      </c>
      <c r="N242" s="125" t="s">
        <v>69</v>
      </c>
      <c r="O242" s="125" t="s">
        <v>55</v>
      </c>
      <c r="P242" s="125">
        <v>210</v>
      </c>
      <c r="Q242" s="125" t="s">
        <v>69</v>
      </c>
      <c r="R242" s="128" t="s">
        <v>507</v>
      </c>
    </row>
    <row r="243" spans="1:18" s="129" customFormat="1" ht="25.5">
      <c r="A243" s="120" t="s">
        <v>464</v>
      </c>
      <c r="B243" s="121">
        <v>2058000</v>
      </c>
      <c r="C243" s="122">
        <v>2058000</v>
      </c>
      <c r="D243" s="20">
        <f t="shared" si="3"/>
        <v>1</v>
      </c>
      <c r="E243" s="123">
        <v>0</v>
      </c>
      <c r="F243" s="124" t="s">
        <v>38</v>
      </c>
      <c r="G243" s="125">
        <v>2</v>
      </c>
      <c r="H243" s="126">
        <v>13.8</v>
      </c>
      <c r="I243" s="127">
        <v>300</v>
      </c>
      <c r="J243" s="127">
        <v>307</v>
      </c>
      <c r="K243" s="127" t="s">
        <v>68</v>
      </c>
      <c r="L243" s="125">
        <v>6.33</v>
      </c>
      <c r="M243" s="127">
        <v>4670</v>
      </c>
      <c r="N243" s="125" t="s">
        <v>69</v>
      </c>
      <c r="O243" s="125" t="s">
        <v>55</v>
      </c>
      <c r="P243" s="125">
        <v>210</v>
      </c>
      <c r="Q243" s="125" t="s">
        <v>69</v>
      </c>
      <c r="R243" s="128" t="s">
        <v>516</v>
      </c>
    </row>
    <row r="244" spans="1:18" s="129" customFormat="1" ht="25.5">
      <c r="A244" s="120" t="s">
        <v>437</v>
      </c>
      <c r="B244" s="121">
        <v>1971000</v>
      </c>
      <c r="C244" s="122">
        <v>1971000</v>
      </c>
      <c r="D244" s="20">
        <f t="shared" si="3"/>
        <v>1</v>
      </c>
      <c r="E244" s="123">
        <v>0</v>
      </c>
      <c r="F244" s="124" t="s">
        <v>38</v>
      </c>
      <c r="G244" s="125">
        <v>2</v>
      </c>
      <c r="H244" s="126">
        <v>13.8</v>
      </c>
      <c r="I244" s="127">
        <v>300</v>
      </c>
      <c r="J244" s="127">
        <v>307</v>
      </c>
      <c r="K244" s="127">
        <v>154</v>
      </c>
      <c r="L244" s="125">
        <v>6.33</v>
      </c>
      <c r="M244" s="127">
        <v>4670</v>
      </c>
      <c r="N244" s="125" t="s">
        <v>69</v>
      </c>
      <c r="O244" s="125" t="s">
        <v>55</v>
      </c>
      <c r="P244" s="125">
        <v>210</v>
      </c>
      <c r="Q244" s="125" t="s">
        <v>69</v>
      </c>
      <c r="R244" s="128" t="s">
        <v>517</v>
      </c>
    </row>
    <row r="245" spans="1:18" s="129" customFormat="1" ht="25.5">
      <c r="A245" s="120" t="s">
        <v>282</v>
      </c>
      <c r="B245" s="121">
        <v>2192000</v>
      </c>
      <c r="C245" s="122">
        <v>2192000</v>
      </c>
      <c r="D245" s="20">
        <f t="shared" si="3"/>
        <v>1</v>
      </c>
      <c r="E245" s="123">
        <v>0</v>
      </c>
      <c r="F245" s="124" t="s">
        <v>38</v>
      </c>
      <c r="G245" s="125">
        <v>2</v>
      </c>
      <c r="H245" s="126">
        <v>13.8</v>
      </c>
      <c r="I245" s="127">
        <v>300</v>
      </c>
      <c r="J245" s="127">
        <v>298</v>
      </c>
      <c r="K245" s="127" t="s">
        <v>68</v>
      </c>
      <c r="L245" s="125">
        <v>6.33</v>
      </c>
      <c r="M245" s="127">
        <v>4670</v>
      </c>
      <c r="N245" s="125" t="s">
        <v>69</v>
      </c>
      <c r="O245" s="125" t="s">
        <v>55</v>
      </c>
      <c r="P245" s="125">
        <v>210</v>
      </c>
      <c r="Q245" s="125" t="s">
        <v>69</v>
      </c>
      <c r="R245" s="128" t="s">
        <v>508</v>
      </c>
    </row>
    <row r="246" spans="1:18" s="129" customFormat="1" ht="25.5">
      <c r="A246" s="120" t="s">
        <v>465</v>
      </c>
      <c r="B246" s="121">
        <v>2042000</v>
      </c>
      <c r="C246" s="122">
        <v>2042000</v>
      </c>
      <c r="D246" s="20">
        <f t="shared" si="3"/>
        <v>1</v>
      </c>
      <c r="E246" s="123">
        <v>0</v>
      </c>
      <c r="F246" s="124" t="s">
        <v>38</v>
      </c>
      <c r="G246" s="125">
        <v>2</v>
      </c>
      <c r="H246" s="126">
        <v>13.8</v>
      </c>
      <c r="I246" s="127">
        <v>300</v>
      </c>
      <c r="J246" s="127">
        <v>307</v>
      </c>
      <c r="K246" s="127" t="s">
        <v>68</v>
      </c>
      <c r="L246" s="126">
        <v>6.33</v>
      </c>
      <c r="M246" s="127">
        <v>4670</v>
      </c>
      <c r="N246" s="126" t="s">
        <v>69</v>
      </c>
      <c r="O246" s="126" t="s">
        <v>55</v>
      </c>
      <c r="P246" s="125">
        <v>210</v>
      </c>
      <c r="Q246" s="126" t="s">
        <v>69</v>
      </c>
      <c r="R246" s="189" t="s">
        <v>518</v>
      </c>
    </row>
    <row r="247" spans="1:18" s="129" customFormat="1" ht="38.25">
      <c r="A247" s="120" t="s">
        <v>381</v>
      </c>
      <c r="B247" s="121">
        <v>2277000</v>
      </c>
      <c r="C247" s="122">
        <v>2277000</v>
      </c>
      <c r="D247" s="20">
        <f t="shared" si="3"/>
        <v>1</v>
      </c>
      <c r="E247" s="123">
        <v>0</v>
      </c>
      <c r="F247" s="124" t="s">
        <v>38</v>
      </c>
      <c r="G247" s="125">
        <v>2</v>
      </c>
      <c r="H247" s="126">
        <v>13.8</v>
      </c>
      <c r="I247" s="127">
        <v>300</v>
      </c>
      <c r="J247" s="127">
        <v>298</v>
      </c>
      <c r="K247" s="127" t="s">
        <v>68</v>
      </c>
      <c r="L247" s="125">
        <v>6.33</v>
      </c>
      <c r="M247" s="127">
        <v>4670</v>
      </c>
      <c r="N247" s="125" t="s">
        <v>69</v>
      </c>
      <c r="O247" s="125" t="s">
        <v>55</v>
      </c>
      <c r="P247" s="125">
        <v>210</v>
      </c>
      <c r="Q247" s="125" t="s">
        <v>69</v>
      </c>
      <c r="R247" s="128" t="s">
        <v>509</v>
      </c>
    </row>
    <row r="248" spans="1:18" s="129" customFormat="1" ht="25.5">
      <c r="A248" s="120" t="s">
        <v>382</v>
      </c>
      <c r="B248" s="121">
        <v>2127000</v>
      </c>
      <c r="C248" s="122">
        <v>2127000</v>
      </c>
      <c r="D248" s="20">
        <f t="shared" si="3"/>
        <v>1</v>
      </c>
      <c r="E248" s="123">
        <v>0</v>
      </c>
      <c r="F248" s="124" t="s">
        <v>38</v>
      </c>
      <c r="G248" s="125">
        <v>2</v>
      </c>
      <c r="H248" s="126">
        <v>13.8</v>
      </c>
      <c r="I248" s="127">
        <v>300</v>
      </c>
      <c r="J248" s="127">
        <v>307</v>
      </c>
      <c r="K248" s="127" t="s">
        <v>68</v>
      </c>
      <c r="L248" s="126">
        <v>6.33</v>
      </c>
      <c r="M248" s="127">
        <v>4670</v>
      </c>
      <c r="N248" s="126" t="s">
        <v>69</v>
      </c>
      <c r="O248" s="126" t="s">
        <v>55</v>
      </c>
      <c r="P248" s="125">
        <v>210</v>
      </c>
      <c r="Q248" s="126" t="s">
        <v>69</v>
      </c>
      <c r="R248" s="189" t="s">
        <v>519</v>
      </c>
    </row>
    <row r="249" spans="1:18" s="129" customFormat="1" ht="25.5">
      <c r="A249" s="120" t="s">
        <v>468</v>
      </c>
      <c r="B249" s="121">
        <v>2047000</v>
      </c>
      <c r="C249" s="122">
        <v>2047000</v>
      </c>
      <c r="D249" s="20">
        <f t="shared" si="3"/>
        <v>1</v>
      </c>
      <c r="E249" s="123">
        <v>0</v>
      </c>
      <c r="F249" s="124" t="s">
        <v>38</v>
      </c>
      <c r="G249" s="125">
        <v>2</v>
      </c>
      <c r="H249" s="126">
        <v>13.8</v>
      </c>
      <c r="I249" s="127">
        <v>300</v>
      </c>
      <c r="J249" s="127">
        <v>307</v>
      </c>
      <c r="K249" s="127">
        <v>154</v>
      </c>
      <c r="L249" s="126">
        <v>6.33</v>
      </c>
      <c r="M249" s="127">
        <v>4670</v>
      </c>
      <c r="N249" s="126" t="s">
        <v>69</v>
      </c>
      <c r="O249" s="126" t="s">
        <v>55</v>
      </c>
      <c r="P249" s="125">
        <v>210</v>
      </c>
      <c r="Q249" s="126" t="s">
        <v>69</v>
      </c>
      <c r="R249" s="189" t="s">
        <v>520</v>
      </c>
    </row>
    <row r="250" spans="1:18" s="129" customFormat="1" ht="25.5">
      <c r="A250" s="120" t="s">
        <v>383</v>
      </c>
      <c r="B250" s="121">
        <v>2267000</v>
      </c>
      <c r="C250" s="122">
        <v>2267000</v>
      </c>
      <c r="D250" s="20">
        <f t="shared" si="3"/>
        <v>1</v>
      </c>
      <c r="E250" s="123">
        <v>0</v>
      </c>
      <c r="F250" s="124" t="s">
        <v>38</v>
      </c>
      <c r="G250" s="125">
        <v>2</v>
      </c>
      <c r="H250" s="126">
        <v>13.8</v>
      </c>
      <c r="I250" s="127">
        <v>300</v>
      </c>
      <c r="J250" s="127">
        <v>298</v>
      </c>
      <c r="K250" s="127" t="s">
        <v>68</v>
      </c>
      <c r="L250" s="125">
        <v>6.33</v>
      </c>
      <c r="M250" s="127">
        <v>4670</v>
      </c>
      <c r="N250" s="125" t="s">
        <v>69</v>
      </c>
      <c r="O250" s="125" t="s">
        <v>55</v>
      </c>
      <c r="P250" s="125">
        <v>210</v>
      </c>
      <c r="Q250" s="125" t="s">
        <v>69</v>
      </c>
      <c r="R250" s="128" t="s">
        <v>510</v>
      </c>
    </row>
    <row r="251" spans="1:18" s="129" customFormat="1" ht="25.5">
      <c r="A251" s="120" t="s">
        <v>384</v>
      </c>
      <c r="B251" s="121">
        <v>2117000</v>
      </c>
      <c r="C251" s="122">
        <v>2117000</v>
      </c>
      <c r="D251" s="20">
        <f t="shared" si="3"/>
        <v>1</v>
      </c>
      <c r="E251" s="123">
        <v>0</v>
      </c>
      <c r="F251" s="124" t="s">
        <v>38</v>
      </c>
      <c r="G251" s="125">
        <v>2</v>
      </c>
      <c r="H251" s="126">
        <v>13.8</v>
      </c>
      <c r="I251" s="127">
        <v>300</v>
      </c>
      <c r="J251" s="127">
        <v>307</v>
      </c>
      <c r="K251" s="127" t="s">
        <v>68</v>
      </c>
      <c r="L251" s="126">
        <v>6.33</v>
      </c>
      <c r="M251" s="127">
        <v>4670</v>
      </c>
      <c r="N251" s="126" t="s">
        <v>69</v>
      </c>
      <c r="O251" s="126" t="s">
        <v>55</v>
      </c>
      <c r="P251" s="125">
        <v>210</v>
      </c>
      <c r="Q251" s="126" t="s">
        <v>69</v>
      </c>
      <c r="R251" s="189" t="s">
        <v>521</v>
      </c>
    </row>
    <row r="252" spans="1:18" s="129" customFormat="1" ht="25.5">
      <c r="A252" s="120" t="s">
        <v>469</v>
      </c>
      <c r="B252" s="121">
        <v>2037000</v>
      </c>
      <c r="C252" s="122">
        <v>2037000</v>
      </c>
      <c r="D252" s="20">
        <f t="shared" si="3"/>
        <v>1</v>
      </c>
      <c r="E252" s="123">
        <v>0</v>
      </c>
      <c r="F252" s="124" t="s">
        <v>38</v>
      </c>
      <c r="G252" s="125">
        <v>2</v>
      </c>
      <c r="H252" s="126">
        <v>13.8</v>
      </c>
      <c r="I252" s="127">
        <v>300</v>
      </c>
      <c r="J252" s="127">
        <v>307</v>
      </c>
      <c r="K252" s="127">
        <v>154</v>
      </c>
      <c r="L252" s="126">
        <v>6.33</v>
      </c>
      <c r="M252" s="127">
        <v>4670</v>
      </c>
      <c r="N252" s="126" t="s">
        <v>69</v>
      </c>
      <c r="O252" s="126" t="s">
        <v>55</v>
      </c>
      <c r="P252" s="125">
        <v>210</v>
      </c>
      <c r="Q252" s="126" t="s">
        <v>69</v>
      </c>
      <c r="R252" s="189" t="s">
        <v>522</v>
      </c>
    </row>
    <row r="253" spans="1:18" s="25" customFormat="1" ht="25.5">
      <c r="A253" s="8" t="s">
        <v>140</v>
      </c>
      <c r="B253" s="118">
        <v>3858000</v>
      </c>
      <c r="C253" s="119">
        <v>3858000</v>
      </c>
      <c r="D253" s="20">
        <f t="shared" si="3"/>
        <v>1</v>
      </c>
      <c r="E253" s="18">
        <v>0</v>
      </c>
      <c r="F253" s="19" t="s">
        <v>23</v>
      </c>
      <c r="G253" s="16">
        <v>1</v>
      </c>
      <c r="H253" s="20">
        <v>16.12</v>
      </c>
      <c r="I253" s="21">
        <v>360</v>
      </c>
      <c r="J253" s="21">
        <v>360</v>
      </c>
      <c r="K253" s="21" t="s">
        <v>53</v>
      </c>
      <c r="L253" s="22">
        <v>5.94</v>
      </c>
      <c r="M253" s="21">
        <v>6970</v>
      </c>
      <c r="N253" s="22">
        <v>1</v>
      </c>
      <c r="O253" s="22" t="s">
        <v>65</v>
      </c>
      <c r="P253" s="22" t="s">
        <v>50</v>
      </c>
      <c r="Q253" s="22" t="s">
        <v>49</v>
      </c>
      <c r="R253" s="24" t="s">
        <v>548</v>
      </c>
    </row>
    <row r="254" spans="1:18" s="25" customFormat="1" ht="25.5">
      <c r="A254" s="8" t="s">
        <v>215</v>
      </c>
      <c r="B254" s="118">
        <v>3846000</v>
      </c>
      <c r="C254" s="119">
        <v>3846000</v>
      </c>
      <c r="D254" s="20">
        <f t="shared" si="3"/>
        <v>1</v>
      </c>
      <c r="E254" s="18">
        <v>0</v>
      </c>
      <c r="F254" s="19" t="s">
        <v>23</v>
      </c>
      <c r="G254" s="16">
        <v>1</v>
      </c>
      <c r="H254" s="20">
        <v>16.12</v>
      </c>
      <c r="I254" s="21">
        <v>360</v>
      </c>
      <c r="J254" s="21">
        <v>360</v>
      </c>
      <c r="K254" s="21" t="s">
        <v>53</v>
      </c>
      <c r="L254" s="22">
        <v>5.94</v>
      </c>
      <c r="M254" s="21">
        <v>6970</v>
      </c>
      <c r="N254" s="22" t="s">
        <v>49</v>
      </c>
      <c r="O254" s="22" t="s">
        <v>65</v>
      </c>
      <c r="P254" s="22" t="s">
        <v>50</v>
      </c>
      <c r="Q254" s="22" t="s">
        <v>49</v>
      </c>
      <c r="R254" s="24" t="s">
        <v>548</v>
      </c>
    </row>
    <row r="255" spans="1:18" s="25" customFormat="1" ht="25.5">
      <c r="A255" s="8" t="s">
        <v>100</v>
      </c>
      <c r="B255" s="118">
        <v>3929000</v>
      </c>
      <c r="C255" s="119">
        <v>3929000</v>
      </c>
      <c r="D255" s="20">
        <f t="shared" si="3"/>
        <v>1</v>
      </c>
      <c r="E255" s="18">
        <v>0</v>
      </c>
      <c r="F255" s="19" t="s">
        <v>23</v>
      </c>
      <c r="G255" s="16">
        <v>1</v>
      </c>
      <c r="H255" s="20">
        <v>16.12</v>
      </c>
      <c r="I255" s="21">
        <v>320</v>
      </c>
      <c r="J255" s="21">
        <v>320</v>
      </c>
      <c r="K255" s="21" t="s">
        <v>53</v>
      </c>
      <c r="L255" s="22">
        <v>6.53</v>
      </c>
      <c r="M255" s="21">
        <v>6635</v>
      </c>
      <c r="N255" s="22" t="s">
        <v>49</v>
      </c>
      <c r="O255" s="22" t="s">
        <v>65</v>
      </c>
      <c r="P255" s="22">
        <v>210</v>
      </c>
      <c r="Q255" s="22" t="s">
        <v>49</v>
      </c>
      <c r="R255" s="24" t="s">
        <v>547</v>
      </c>
    </row>
    <row r="256" spans="1:18" s="25" customFormat="1" ht="51">
      <c r="A256" s="8" t="s">
        <v>260</v>
      </c>
      <c r="B256" s="118">
        <v>3095000</v>
      </c>
      <c r="C256" s="119">
        <v>3095000</v>
      </c>
      <c r="D256" s="20">
        <f t="shared" si="3"/>
        <v>1</v>
      </c>
      <c r="E256" s="18">
        <v>0</v>
      </c>
      <c r="F256" s="19" t="s">
        <v>37</v>
      </c>
      <c r="G256" s="16">
        <v>2</v>
      </c>
      <c r="H256" s="20">
        <v>17.52</v>
      </c>
      <c r="I256" s="21">
        <v>400</v>
      </c>
      <c r="J256" s="21">
        <v>400</v>
      </c>
      <c r="K256" s="21" t="s">
        <v>53</v>
      </c>
      <c r="L256" s="22">
        <v>5.11</v>
      </c>
      <c r="M256" s="21">
        <v>7660</v>
      </c>
      <c r="N256" s="22">
        <v>2</v>
      </c>
      <c r="O256" s="22" t="s">
        <v>55</v>
      </c>
      <c r="P256" s="22">
        <v>550</v>
      </c>
      <c r="Q256" s="22" t="s">
        <v>52</v>
      </c>
      <c r="R256" s="24" t="s">
        <v>646</v>
      </c>
    </row>
    <row r="257" spans="1:18" s="129" customFormat="1" ht="25.5">
      <c r="A257" s="15" t="s">
        <v>206</v>
      </c>
      <c r="B257" s="118">
        <v>2660000</v>
      </c>
      <c r="C257" s="119">
        <v>2660000</v>
      </c>
      <c r="D257" s="20">
        <f t="shared" si="3"/>
        <v>1</v>
      </c>
      <c r="E257" s="18">
        <v>0</v>
      </c>
      <c r="F257" s="19" t="s">
        <v>35</v>
      </c>
      <c r="G257" s="131">
        <v>2</v>
      </c>
      <c r="H257" s="20">
        <v>16.2</v>
      </c>
      <c r="I257" s="21">
        <v>280</v>
      </c>
      <c r="J257" s="21">
        <v>280</v>
      </c>
      <c r="K257" s="21" t="s">
        <v>68</v>
      </c>
      <c r="L257" s="22">
        <v>4.98</v>
      </c>
      <c r="M257" s="21">
        <v>6695</v>
      </c>
      <c r="N257" s="22" t="s">
        <v>49</v>
      </c>
      <c r="O257" s="22" t="s">
        <v>4</v>
      </c>
      <c r="P257" s="22" t="s">
        <v>50</v>
      </c>
      <c r="Q257" s="22" t="s">
        <v>52</v>
      </c>
      <c r="R257" s="24" t="s">
        <v>576</v>
      </c>
    </row>
    <row r="258" spans="1:18" s="129" customFormat="1" ht="25.5">
      <c r="A258" s="15" t="s">
        <v>239</v>
      </c>
      <c r="B258" s="118">
        <v>2680000</v>
      </c>
      <c r="C258" s="119">
        <v>2680000</v>
      </c>
      <c r="D258" s="20">
        <f t="shared" si="3"/>
        <v>1</v>
      </c>
      <c r="E258" s="18">
        <v>0</v>
      </c>
      <c r="F258" s="19" t="s">
        <v>35</v>
      </c>
      <c r="G258" s="131">
        <v>2</v>
      </c>
      <c r="H258" s="20">
        <v>16.2</v>
      </c>
      <c r="I258" s="21">
        <v>300</v>
      </c>
      <c r="J258" s="21">
        <v>300</v>
      </c>
      <c r="K258" s="21" t="s">
        <v>68</v>
      </c>
      <c r="L258" s="20">
        <v>4.98</v>
      </c>
      <c r="M258" s="21">
        <v>6695</v>
      </c>
      <c r="N258" s="20" t="s">
        <v>49</v>
      </c>
      <c r="O258" s="20" t="s">
        <v>4</v>
      </c>
      <c r="P258" s="20" t="s">
        <v>50</v>
      </c>
      <c r="Q258" s="20" t="s">
        <v>52</v>
      </c>
      <c r="R258" s="27" t="s">
        <v>577</v>
      </c>
    </row>
    <row r="259" spans="1:18" s="129" customFormat="1" ht="25.5">
      <c r="A259" s="15" t="s">
        <v>163</v>
      </c>
      <c r="B259" s="118">
        <v>2499000</v>
      </c>
      <c r="C259" s="119">
        <v>2499000</v>
      </c>
      <c r="D259" s="20">
        <f t="shared" si="3"/>
        <v>1</v>
      </c>
      <c r="E259" s="18">
        <v>0</v>
      </c>
      <c r="F259" s="19" t="s">
        <v>35</v>
      </c>
      <c r="G259" s="131">
        <v>2</v>
      </c>
      <c r="H259" s="20">
        <v>16.5</v>
      </c>
      <c r="I259" s="21">
        <v>280</v>
      </c>
      <c r="J259" s="21">
        <v>280</v>
      </c>
      <c r="K259" s="21">
        <v>154</v>
      </c>
      <c r="L259" s="22">
        <v>4.98</v>
      </c>
      <c r="M259" s="21">
        <v>5215</v>
      </c>
      <c r="N259" s="22" t="s">
        <v>49</v>
      </c>
      <c r="O259" s="22" t="s">
        <v>4</v>
      </c>
      <c r="P259" s="22">
        <v>210</v>
      </c>
      <c r="Q259" s="22" t="s">
        <v>49</v>
      </c>
      <c r="R259" s="24" t="s">
        <v>579</v>
      </c>
    </row>
    <row r="260" spans="1:18" s="25" customFormat="1" ht="25.5">
      <c r="A260" s="8" t="s">
        <v>92</v>
      </c>
      <c r="B260" s="118">
        <v>2633000</v>
      </c>
      <c r="C260" s="119">
        <v>2633000</v>
      </c>
      <c r="D260" s="20">
        <f t="shared" si="3"/>
        <v>1</v>
      </c>
      <c r="E260" s="18">
        <v>0</v>
      </c>
      <c r="F260" s="19" t="s">
        <v>35</v>
      </c>
      <c r="G260" s="16">
        <v>2</v>
      </c>
      <c r="H260" s="20">
        <v>16.85</v>
      </c>
      <c r="I260" s="21">
        <v>280</v>
      </c>
      <c r="J260" s="21">
        <v>280</v>
      </c>
      <c r="K260" s="21" t="s">
        <v>68</v>
      </c>
      <c r="L260" s="22">
        <v>4.98</v>
      </c>
      <c r="M260" s="21">
        <v>6100</v>
      </c>
      <c r="N260" s="22" t="s">
        <v>49</v>
      </c>
      <c r="O260" s="22" t="s">
        <v>4</v>
      </c>
      <c r="P260" s="22">
        <v>210</v>
      </c>
      <c r="Q260" s="22" t="s">
        <v>52</v>
      </c>
      <c r="R260" s="24" t="s">
        <v>576</v>
      </c>
    </row>
    <row r="261" spans="1:18" s="25" customFormat="1" ht="25.5">
      <c r="A261" s="8" t="s">
        <v>255</v>
      </c>
      <c r="B261" s="118">
        <v>2653000</v>
      </c>
      <c r="C261" s="119">
        <v>2653000</v>
      </c>
      <c r="D261" s="20">
        <f t="shared" si="3"/>
        <v>1</v>
      </c>
      <c r="E261" s="18">
        <v>0</v>
      </c>
      <c r="F261" s="19" t="s">
        <v>35</v>
      </c>
      <c r="G261" s="16">
        <v>2</v>
      </c>
      <c r="H261" s="20">
        <v>16.85</v>
      </c>
      <c r="I261" s="21">
        <v>300</v>
      </c>
      <c r="J261" s="21">
        <v>300</v>
      </c>
      <c r="K261" s="21" t="s">
        <v>68</v>
      </c>
      <c r="L261" s="22">
        <v>4.98</v>
      </c>
      <c r="M261" s="21">
        <v>6100</v>
      </c>
      <c r="N261" s="22" t="s">
        <v>49</v>
      </c>
      <c r="O261" s="22" t="s">
        <v>4</v>
      </c>
      <c r="P261" s="22">
        <v>210</v>
      </c>
      <c r="Q261" s="22" t="s">
        <v>52</v>
      </c>
      <c r="R261" s="24" t="s">
        <v>577</v>
      </c>
    </row>
    <row r="262" spans="1:18" s="129" customFormat="1" ht="38.25">
      <c r="A262" s="15" t="s">
        <v>205</v>
      </c>
      <c r="B262" s="118">
        <v>2711000</v>
      </c>
      <c r="C262" s="119">
        <v>2711000</v>
      </c>
      <c r="D262" s="20">
        <f t="shared" si="3"/>
        <v>1</v>
      </c>
      <c r="E262" s="18">
        <v>0</v>
      </c>
      <c r="F262" s="19" t="s">
        <v>35</v>
      </c>
      <c r="G262" s="131">
        <v>2</v>
      </c>
      <c r="H262" s="20">
        <v>16.85</v>
      </c>
      <c r="I262" s="21">
        <v>280</v>
      </c>
      <c r="J262" s="21">
        <v>280</v>
      </c>
      <c r="K262" s="21" t="s">
        <v>68</v>
      </c>
      <c r="L262" s="22">
        <v>4.98</v>
      </c>
      <c r="M262" s="21">
        <v>5150</v>
      </c>
      <c r="N262" s="22" t="s">
        <v>49</v>
      </c>
      <c r="O262" s="22" t="s">
        <v>4</v>
      </c>
      <c r="P262" s="22">
        <v>210</v>
      </c>
      <c r="Q262" s="22" t="s">
        <v>52</v>
      </c>
      <c r="R262" s="24" t="s">
        <v>781</v>
      </c>
    </row>
    <row r="263" spans="1:18" s="129" customFormat="1" ht="38.25">
      <c r="A263" s="15" t="s">
        <v>249</v>
      </c>
      <c r="B263" s="118">
        <v>2731000</v>
      </c>
      <c r="C263" s="119">
        <v>2731000</v>
      </c>
      <c r="D263" s="20">
        <f aca="true" t="shared" si="4" ref="D263:D326">C263/B263</f>
        <v>1</v>
      </c>
      <c r="E263" s="18">
        <v>0</v>
      </c>
      <c r="F263" s="19" t="s">
        <v>35</v>
      </c>
      <c r="G263" s="131">
        <v>2</v>
      </c>
      <c r="H263" s="20">
        <v>16.85</v>
      </c>
      <c r="I263" s="21">
        <v>300</v>
      </c>
      <c r="J263" s="21">
        <v>300</v>
      </c>
      <c r="K263" s="21" t="s">
        <v>68</v>
      </c>
      <c r="L263" s="22">
        <v>4.98</v>
      </c>
      <c r="M263" s="21">
        <v>5150</v>
      </c>
      <c r="N263" s="22" t="s">
        <v>49</v>
      </c>
      <c r="O263" s="22" t="s">
        <v>4</v>
      </c>
      <c r="P263" s="22">
        <v>210</v>
      </c>
      <c r="Q263" s="22" t="s">
        <v>52</v>
      </c>
      <c r="R263" s="24" t="s">
        <v>782</v>
      </c>
    </row>
    <row r="264" spans="1:18" s="129" customFormat="1" ht="25.5">
      <c r="A264" s="15" t="s">
        <v>301</v>
      </c>
      <c r="B264" s="118">
        <v>2513000</v>
      </c>
      <c r="C264" s="119">
        <v>2513000</v>
      </c>
      <c r="D264" s="20">
        <f t="shared" si="4"/>
        <v>1</v>
      </c>
      <c r="E264" s="18">
        <v>0</v>
      </c>
      <c r="F264" s="19" t="s">
        <v>35</v>
      </c>
      <c r="G264" s="131">
        <v>2</v>
      </c>
      <c r="H264" s="20">
        <v>16.85</v>
      </c>
      <c r="I264" s="21">
        <v>280</v>
      </c>
      <c r="J264" s="21">
        <v>280</v>
      </c>
      <c r="K264" s="21">
        <v>144</v>
      </c>
      <c r="L264" s="20">
        <v>4.98</v>
      </c>
      <c r="M264" s="21">
        <v>6100</v>
      </c>
      <c r="N264" s="20" t="s">
        <v>49</v>
      </c>
      <c r="O264" s="20" t="s">
        <v>4</v>
      </c>
      <c r="P264" s="21">
        <v>210</v>
      </c>
      <c r="Q264" s="20" t="s">
        <v>49</v>
      </c>
      <c r="R264" s="27" t="s">
        <v>578</v>
      </c>
    </row>
    <row r="265" spans="1:18" s="129" customFormat="1" ht="25.5">
      <c r="A265" s="15" t="s">
        <v>258</v>
      </c>
      <c r="B265" s="118">
        <v>2666000</v>
      </c>
      <c r="C265" s="119">
        <v>2666000</v>
      </c>
      <c r="D265" s="20">
        <f t="shared" si="4"/>
        <v>1</v>
      </c>
      <c r="E265" s="18">
        <v>0</v>
      </c>
      <c r="F265" s="19" t="s">
        <v>35</v>
      </c>
      <c r="G265" s="131">
        <v>2</v>
      </c>
      <c r="H265" s="20">
        <v>16.2</v>
      </c>
      <c r="I265" s="21">
        <v>280</v>
      </c>
      <c r="J265" s="21">
        <v>280</v>
      </c>
      <c r="K265" s="21" t="s">
        <v>68</v>
      </c>
      <c r="L265" s="20">
        <v>4.98</v>
      </c>
      <c r="M265" s="21">
        <v>6695</v>
      </c>
      <c r="N265" s="20" t="s">
        <v>49</v>
      </c>
      <c r="O265" s="20" t="s">
        <v>4</v>
      </c>
      <c r="P265" s="20" t="s">
        <v>50</v>
      </c>
      <c r="Q265" s="20" t="s">
        <v>52</v>
      </c>
      <c r="R265" s="27" t="s">
        <v>581</v>
      </c>
    </row>
    <row r="266" spans="1:18" s="129" customFormat="1" ht="25.5">
      <c r="A266" s="15" t="s">
        <v>240</v>
      </c>
      <c r="B266" s="118">
        <v>2686000</v>
      </c>
      <c r="C266" s="119">
        <v>2686000</v>
      </c>
      <c r="D266" s="20">
        <f t="shared" si="4"/>
        <v>1</v>
      </c>
      <c r="E266" s="18">
        <v>0</v>
      </c>
      <c r="F266" s="19" t="s">
        <v>35</v>
      </c>
      <c r="G266" s="131">
        <v>2</v>
      </c>
      <c r="H266" s="20">
        <v>16.2</v>
      </c>
      <c r="I266" s="21">
        <v>300</v>
      </c>
      <c r="J266" s="21">
        <v>300</v>
      </c>
      <c r="K266" s="21" t="s">
        <v>68</v>
      </c>
      <c r="L266" s="20">
        <v>4.98</v>
      </c>
      <c r="M266" s="21">
        <v>6695</v>
      </c>
      <c r="N266" s="20" t="s">
        <v>49</v>
      </c>
      <c r="O266" s="20" t="s">
        <v>4</v>
      </c>
      <c r="P266" s="20" t="s">
        <v>50</v>
      </c>
      <c r="Q266" s="20" t="s">
        <v>52</v>
      </c>
      <c r="R266" s="27" t="s">
        <v>580</v>
      </c>
    </row>
    <row r="267" spans="1:18" s="25" customFormat="1" ht="38.25">
      <c r="A267" s="8" t="s">
        <v>198</v>
      </c>
      <c r="B267" s="118">
        <v>2749000</v>
      </c>
      <c r="C267" s="119">
        <v>2874000</v>
      </c>
      <c r="D267" s="20">
        <f t="shared" si="4"/>
        <v>1.0454710803928702</v>
      </c>
      <c r="E267" s="18">
        <v>125000</v>
      </c>
      <c r="F267" s="19" t="s">
        <v>37</v>
      </c>
      <c r="G267" s="16">
        <v>2</v>
      </c>
      <c r="H267" s="20">
        <v>15.25</v>
      </c>
      <c r="I267" s="21">
        <v>300</v>
      </c>
      <c r="J267" s="21">
        <v>298</v>
      </c>
      <c r="K267" s="21" t="s">
        <v>68</v>
      </c>
      <c r="L267" s="20">
        <v>5.94</v>
      </c>
      <c r="M267" s="21">
        <v>4920</v>
      </c>
      <c r="N267" s="20" t="s">
        <v>49</v>
      </c>
      <c r="O267" s="20" t="s">
        <v>5</v>
      </c>
      <c r="P267" s="20">
        <v>350</v>
      </c>
      <c r="Q267" s="20" t="s">
        <v>52</v>
      </c>
      <c r="R267" s="27" t="s">
        <v>744</v>
      </c>
    </row>
    <row r="268" spans="1:18" s="25" customFormat="1" ht="38.25">
      <c r="A268" s="8" t="s">
        <v>309</v>
      </c>
      <c r="B268" s="118">
        <v>2599000</v>
      </c>
      <c r="C268" s="119">
        <v>2724000</v>
      </c>
      <c r="D268" s="20">
        <f t="shared" si="4"/>
        <v>1.0480954213158906</v>
      </c>
      <c r="E268" s="18">
        <v>125000</v>
      </c>
      <c r="F268" s="19" t="s">
        <v>37</v>
      </c>
      <c r="G268" s="16">
        <v>2</v>
      </c>
      <c r="H268" s="20">
        <v>15.25</v>
      </c>
      <c r="I268" s="21">
        <v>300</v>
      </c>
      <c r="J268" s="21">
        <v>307</v>
      </c>
      <c r="K268" s="21" t="s">
        <v>68</v>
      </c>
      <c r="L268" s="22">
        <v>5.94</v>
      </c>
      <c r="M268" s="21">
        <v>4920</v>
      </c>
      <c r="N268" s="22" t="s">
        <v>49</v>
      </c>
      <c r="O268" s="22" t="s">
        <v>5</v>
      </c>
      <c r="P268" s="22">
        <v>350</v>
      </c>
      <c r="Q268" s="22" t="s">
        <v>52</v>
      </c>
      <c r="R268" s="24" t="s">
        <v>755</v>
      </c>
    </row>
    <row r="269" spans="1:18" s="25" customFormat="1" ht="38.25">
      <c r="A269" s="8" t="s">
        <v>199</v>
      </c>
      <c r="B269" s="118">
        <v>2860000</v>
      </c>
      <c r="C269" s="119">
        <v>2985000</v>
      </c>
      <c r="D269" s="20">
        <f t="shared" si="4"/>
        <v>1.0437062937062938</v>
      </c>
      <c r="E269" s="18">
        <v>125000</v>
      </c>
      <c r="F269" s="19" t="s">
        <v>37</v>
      </c>
      <c r="G269" s="16">
        <v>2</v>
      </c>
      <c r="H269" s="20">
        <v>17.85</v>
      </c>
      <c r="I269" s="21">
        <v>300</v>
      </c>
      <c r="J269" s="21">
        <v>298</v>
      </c>
      <c r="K269" s="21" t="s">
        <v>68</v>
      </c>
      <c r="L269" s="22">
        <v>5.94</v>
      </c>
      <c r="M269" s="21">
        <v>4920</v>
      </c>
      <c r="N269" s="22" t="s">
        <v>49</v>
      </c>
      <c r="O269" s="22" t="s">
        <v>4</v>
      </c>
      <c r="P269" s="22">
        <v>350</v>
      </c>
      <c r="Q269" s="22" t="s">
        <v>52</v>
      </c>
      <c r="R269" s="24" t="s">
        <v>750</v>
      </c>
    </row>
    <row r="270" spans="1:18" s="25" customFormat="1" ht="38.25">
      <c r="A270" s="8" t="s">
        <v>317</v>
      </c>
      <c r="B270" s="118">
        <v>2710000</v>
      </c>
      <c r="C270" s="119">
        <v>2835000</v>
      </c>
      <c r="D270" s="20">
        <f t="shared" si="4"/>
        <v>1.0461254612546125</v>
      </c>
      <c r="E270" s="18">
        <v>125000</v>
      </c>
      <c r="F270" s="19" t="s">
        <v>37</v>
      </c>
      <c r="G270" s="16">
        <v>2</v>
      </c>
      <c r="H270" s="20">
        <v>17.85</v>
      </c>
      <c r="I270" s="21">
        <v>300</v>
      </c>
      <c r="J270" s="21">
        <v>307</v>
      </c>
      <c r="K270" s="21" t="s">
        <v>68</v>
      </c>
      <c r="L270" s="22">
        <v>5.94</v>
      </c>
      <c r="M270" s="21">
        <v>4920</v>
      </c>
      <c r="N270" s="22" t="s">
        <v>49</v>
      </c>
      <c r="O270" s="22" t="s">
        <v>4</v>
      </c>
      <c r="P270" s="22">
        <v>350</v>
      </c>
      <c r="Q270" s="22" t="s">
        <v>52</v>
      </c>
      <c r="R270" s="24" t="s">
        <v>760</v>
      </c>
    </row>
    <row r="271" spans="1:18" s="25" customFormat="1" ht="38.25">
      <c r="A271" s="8" t="s">
        <v>154</v>
      </c>
      <c r="B271" s="118">
        <v>2743000</v>
      </c>
      <c r="C271" s="119">
        <v>2868000</v>
      </c>
      <c r="D271" s="20">
        <f t="shared" si="4"/>
        <v>1.045570543200875</v>
      </c>
      <c r="E271" s="18">
        <v>125000</v>
      </c>
      <c r="F271" s="19" t="s">
        <v>37</v>
      </c>
      <c r="G271" s="16">
        <v>2</v>
      </c>
      <c r="H271" s="20">
        <v>15.15</v>
      </c>
      <c r="I271" s="21">
        <v>300</v>
      </c>
      <c r="J271" s="21">
        <v>298</v>
      </c>
      <c r="K271" s="21" t="s">
        <v>68</v>
      </c>
      <c r="L271" s="20">
        <v>5.94</v>
      </c>
      <c r="M271" s="21">
        <v>5640</v>
      </c>
      <c r="N271" s="21">
        <v>1</v>
      </c>
      <c r="O271" s="20" t="s">
        <v>5</v>
      </c>
      <c r="P271" s="21">
        <v>350</v>
      </c>
      <c r="Q271" s="20" t="s">
        <v>52</v>
      </c>
      <c r="R271" s="27" t="s">
        <v>743</v>
      </c>
    </row>
    <row r="272" spans="1:18" s="25" customFormat="1" ht="25.5">
      <c r="A272" s="8" t="s">
        <v>308</v>
      </c>
      <c r="B272" s="118">
        <v>2593000</v>
      </c>
      <c r="C272" s="119">
        <v>2718000</v>
      </c>
      <c r="D272" s="20">
        <f t="shared" si="4"/>
        <v>1.048206710374084</v>
      </c>
      <c r="E272" s="18">
        <v>125000</v>
      </c>
      <c r="F272" s="19" t="s">
        <v>37</v>
      </c>
      <c r="G272" s="16">
        <v>2</v>
      </c>
      <c r="H272" s="20">
        <v>15.15</v>
      </c>
      <c r="I272" s="21">
        <v>300</v>
      </c>
      <c r="J272" s="21">
        <v>307</v>
      </c>
      <c r="K272" s="21" t="s">
        <v>68</v>
      </c>
      <c r="L272" s="22">
        <v>5.94</v>
      </c>
      <c r="M272" s="21">
        <v>5640</v>
      </c>
      <c r="N272" s="22">
        <v>1</v>
      </c>
      <c r="O272" s="22" t="s">
        <v>5</v>
      </c>
      <c r="P272" s="22">
        <v>350</v>
      </c>
      <c r="Q272" s="22" t="s">
        <v>52</v>
      </c>
      <c r="R272" s="24" t="s">
        <v>754</v>
      </c>
    </row>
    <row r="273" spans="1:18" s="25" customFormat="1" ht="38.25">
      <c r="A273" s="8" t="s">
        <v>408</v>
      </c>
      <c r="B273" s="118">
        <v>2513000</v>
      </c>
      <c r="C273" s="119">
        <v>2638000</v>
      </c>
      <c r="D273" s="20">
        <f t="shared" si="4"/>
        <v>1.049741345005969</v>
      </c>
      <c r="E273" s="18">
        <v>125000</v>
      </c>
      <c r="F273" s="19" t="s">
        <v>37</v>
      </c>
      <c r="G273" s="16">
        <v>2</v>
      </c>
      <c r="H273" s="20">
        <v>15.15</v>
      </c>
      <c r="I273" s="21">
        <v>300</v>
      </c>
      <c r="J273" s="21">
        <v>307</v>
      </c>
      <c r="K273" s="21">
        <v>154</v>
      </c>
      <c r="L273" s="22">
        <v>5.43</v>
      </c>
      <c r="M273" s="21">
        <v>5640</v>
      </c>
      <c r="N273" s="22">
        <v>1</v>
      </c>
      <c r="O273" s="22" t="s">
        <v>5</v>
      </c>
      <c r="P273" s="22">
        <v>350</v>
      </c>
      <c r="Q273" s="22" t="s">
        <v>52</v>
      </c>
      <c r="R273" s="24" t="s">
        <v>765</v>
      </c>
    </row>
    <row r="274" spans="1:18" s="25" customFormat="1" ht="38.25">
      <c r="A274" s="8" t="s">
        <v>409</v>
      </c>
      <c r="B274" s="118">
        <v>2438000</v>
      </c>
      <c r="C274" s="119">
        <v>2563000</v>
      </c>
      <c r="D274" s="20">
        <f t="shared" si="4"/>
        <v>1.0512715340442986</v>
      </c>
      <c r="E274" s="18">
        <v>125000</v>
      </c>
      <c r="F274" s="19" t="s">
        <v>37</v>
      </c>
      <c r="G274" s="16">
        <v>2</v>
      </c>
      <c r="H274" s="20">
        <v>14.65</v>
      </c>
      <c r="I274" s="21">
        <v>280</v>
      </c>
      <c r="J274" s="21">
        <v>280</v>
      </c>
      <c r="K274" s="21">
        <v>154</v>
      </c>
      <c r="L274" s="22">
        <v>4.98</v>
      </c>
      <c r="M274" s="21">
        <v>5640</v>
      </c>
      <c r="N274" s="22">
        <v>1</v>
      </c>
      <c r="O274" s="22" t="s">
        <v>5</v>
      </c>
      <c r="P274" s="22">
        <v>350</v>
      </c>
      <c r="Q274" s="22" t="s">
        <v>52</v>
      </c>
      <c r="R274" s="24" t="s">
        <v>766</v>
      </c>
    </row>
    <row r="275" spans="1:18" s="25" customFormat="1" ht="38.25">
      <c r="A275" s="8" t="s">
        <v>188</v>
      </c>
      <c r="B275" s="118">
        <v>2946000</v>
      </c>
      <c r="C275" s="119">
        <v>3071000</v>
      </c>
      <c r="D275" s="20">
        <f t="shared" si="4"/>
        <v>1.0424304141208418</v>
      </c>
      <c r="E275" s="18">
        <v>125000</v>
      </c>
      <c r="F275" s="19" t="s">
        <v>37</v>
      </c>
      <c r="G275" s="16">
        <v>2</v>
      </c>
      <c r="H275" s="20">
        <v>17.85</v>
      </c>
      <c r="I275" s="21">
        <v>300</v>
      </c>
      <c r="J275" s="21">
        <v>298</v>
      </c>
      <c r="K275" s="21" t="s">
        <v>68</v>
      </c>
      <c r="L275" s="22">
        <v>5.43</v>
      </c>
      <c r="M275" s="21">
        <v>4300</v>
      </c>
      <c r="N275" s="22" t="s">
        <v>49</v>
      </c>
      <c r="O275" s="22" t="s">
        <v>4</v>
      </c>
      <c r="P275" s="22">
        <v>350</v>
      </c>
      <c r="Q275" s="22" t="s">
        <v>49</v>
      </c>
      <c r="R275" s="24" t="s">
        <v>750</v>
      </c>
    </row>
    <row r="276" spans="1:18" s="25" customFormat="1" ht="38.25">
      <c r="A276" s="8" t="s">
        <v>331</v>
      </c>
      <c r="B276" s="118">
        <v>2810000</v>
      </c>
      <c r="C276" s="119">
        <v>2935000</v>
      </c>
      <c r="D276" s="20">
        <f t="shared" si="4"/>
        <v>1.0444839857651245</v>
      </c>
      <c r="E276" s="18">
        <v>125000</v>
      </c>
      <c r="F276" s="19" t="s">
        <v>37</v>
      </c>
      <c r="G276" s="16">
        <v>2</v>
      </c>
      <c r="H276" s="20">
        <v>17.85</v>
      </c>
      <c r="I276" s="21">
        <v>300</v>
      </c>
      <c r="J276" s="21">
        <v>307</v>
      </c>
      <c r="K276" s="21" t="s">
        <v>68</v>
      </c>
      <c r="L276" s="22">
        <v>5.43</v>
      </c>
      <c r="M276" s="21">
        <v>4300</v>
      </c>
      <c r="N276" s="22" t="s">
        <v>49</v>
      </c>
      <c r="O276" s="22" t="s">
        <v>4</v>
      </c>
      <c r="P276" s="22">
        <v>350</v>
      </c>
      <c r="Q276" s="22" t="s">
        <v>49</v>
      </c>
      <c r="R276" s="24" t="s">
        <v>764</v>
      </c>
    </row>
    <row r="277" spans="1:18" s="25" customFormat="1" ht="38.25">
      <c r="A277" s="8" t="s">
        <v>427</v>
      </c>
      <c r="B277" s="118">
        <v>2681000</v>
      </c>
      <c r="C277" s="119">
        <v>2806000</v>
      </c>
      <c r="D277" s="20">
        <f t="shared" si="4"/>
        <v>1.0466243938828794</v>
      </c>
      <c r="E277" s="18">
        <v>125000</v>
      </c>
      <c r="F277" s="19" t="s">
        <v>37</v>
      </c>
      <c r="G277" s="16">
        <v>2</v>
      </c>
      <c r="H277" s="20">
        <v>17.85</v>
      </c>
      <c r="I277" s="21">
        <v>300</v>
      </c>
      <c r="J277" s="21">
        <v>307</v>
      </c>
      <c r="K277" s="21">
        <v>154</v>
      </c>
      <c r="L277" s="22">
        <v>5.43</v>
      </c>
      <c r="M277" s="21">
        <v>4300</v>
      </c>
      <c r="N277" s="22" t="s">
        <v>49</v>
      </c>
      <c r="O277" s="22" t="s">
        <v>4</v>
      </c>
      <c r="P277" s="22">
        <v>350</v>
      </c>
      <c r="Q277" s="22" t="s">
        <v>49</v>
      </c>
      <c r="R277" s="24" t="s">
        <v>765</v>
      </c>
    </row>
    <row r="278" spans="1:18" s="25" customFormat="1" ht="38.25">
      <c r="A278" s="8" t="s">
        <v>428</v>
      </c>
      <c r="B278" s="118">
        <v>2620000</v>
      </c>
      <c r="C278" s="119">
        <v>2745000</v>
      </c>
      <c r="D278" s="20">
        <f t="shared" si="4"/>
        <v>1.047709923664122</v>
      </c>
      <c r="E278" s="18">
        <v>125000</v>
      </c>
      <c r="F278" s="19" t="s">
        <v>37</v>
      </c>
      <c r="G278" s="16">
        <v>2</v>
      </c>
      <c r="H278" s="20">
        <v>17.35</v>
      </c>
      <c r="I278" s="21">
        <v>280</v>
      </c>
      <c r="J278" s="21">
        <v>280</v>
      </c>
      <c r="K278" s="21">
        <v>154</v>
      </c>
      <c r="L278" s="22">
        <v>4.98</v>
      </c>
      <c r="M278" s="21">
        <v>4300</v>
      </c>
      <c r="N278" s="22" t="s">
        <v>49</v>
      </c>
      <c r="O278" s="22" t="s">
        <v>4</v>
      </c>
      <c r="P278" s="22">
        <v>350</v>
      </c>
      <c r="Q278" s="22" t="s">
        <v>49</v>
      </c>
      <c r="R278" s="24" t="s">
        <v>772</v>
      </c>
    </row>
    <row r="279" spans="1:18" s="25" customFormat="1" ht="38.25">
      <c r="A279" s="8" t="s">
        <v>156</v>
      </c>
      <c r="B279" s="118">
        <v>2978000</v>
      </c>
      <c r="C279" s="119">
        <v>3103000</v>
      </c>
      <c r="D279" s="20">
        <f t="shared" si="4"/>
        <v>1.041974479516454</v>
      </c>
      <c r="E279" s="18">
        <v>125000</v>
      </c>
      <c r="F279" s="19" t="s">
        <v>37</v>
      </c>
      <c r="G279" s="16">
        <v>2</v>
      </c>
      <c r="H279" s="20">
        <v>17.85</v>
      </c>
      <c r="I279" s="21">
        <v>300</v>
      </c>
      <c r="J279" s="21">
        <v>298</v>
      </c>
      <c r="K279" s="21" t="s">
        <v>68</v>
      </c>
      <c r="L279" s="22">
        <v>5.94</v>
      </c>
      <c r="M279" s="21">
        <v>4300</v>
      </c>
      <c r="N279" s="22" t="s">
        <v>69</v>
      </c>
      <c r="O279" s="22" t="s">
        <v>4</v>
      </c>
      <c r="P279" s="22">
        <v>350</v>
      </c>
      <c r="Q279" s="22" t="s">
        <v>52</v>
      </c>
      <c r="R279" s="24" t="s">
        <v>750</v>
      </c>
    </row>
    <row r="280" spans="1:18" s="25" customFormat="1" ht="38.25">
      <c r="A280" s="8" t="s">
        <v>332</v>
      </c>
      <c r="B280" s="118">
        <v>2842000</v>
      </c>
      <c r="C280" s="119">
        <v>2967000</v>
      </c>
      <c r="D280" s="20">
        <f t="shared" si="4"/>
        <v>1.0439831104855735</v>
      </c>
      <c r="E280" s="18">
        <v>125000</v>
      </c>
      <c r="F280" s="19" t="s">
        <v>37</v>
      </c>
      <c r="G280" s="16">
        <v>2</v>
      </c>
      <c r="H280" s="20">
        <v>17.85</v>
      </c>
      <c r="I280" s="21">
        <v>300</v>
      </c>
      <c r="J280" s="21">
        <v>307</v>
      </c>
      <c r="K280" s="21" t="s">
        <v>68</v>
      </c>
      <c r="L280" s="22">
        <v>5.94</v>
      </c>
      <c r="M280" s="21">
        <v>4300</v>
      </c>
      <c r="N280" s="22" t="s">
        <v>69</v>
      </c>
      <c r="O280" s="22" t="s">
        <v>4</v>
      </c>
      <c r="P280" s="22">
        <v>350</v>
      </c>
      <c r="Q280" s="22" t="s">
        <v>52</v>
      </c>
      <c r="R280" s="24" t="s">
        <v>764</v>
      </c>
    </row>
    <row r="281" spans="1:18" s="25" customFormat="1" ht="38.25">
      <c r="A281" s="8" t="s">
        <v>429</v>
      </c>
      <c r="B281" s="118">
        <v>2713000</v>
      </c>
      <c r="C281" s="119">
        <v>2838000</v>
      </c>
      <c r="D281" s="20">
        <f t="shared" si="4"/>
        <v>1.0460744563214155</v>
      </c>
      <c r="E281" s="18">
        <v>125000</v>
      </c>
      <c r="F281" s="19" t="s">
        <v>37</v>
      </c>
      <c r="G281" s="16">
        <v>2</v>
      </c>
      <c r="H281" s="20">
        <v>17.85</v>
      </c>
      <c r="I281" s="21">
        <v>300</v>
      </c>
      <c r="J281" s="21">
        <v>307</v>
      </c>
      <c r="K281" s="21">
        <v>154</v>
      </c>
      <c r="L281" s="22">
        <v>5.43</v>
      </c>
      <c r="M281" s="21">
        <v>4300</v>
      </c>
      <c r="N281" s="22" t="s">
        <v>69</v>
      </c>
      <c r="O281" s="22" t="s">
        <v>4</v>
      </c>
      <c r="P281" s="22">
        <v>350</v>
      </c>
      <c r="Q281" s="22" t="s">
        <v>52</v>
      </c>
      <c r="R281" s="24" t="s">
        <v>765</v>
      </c>
    </row>
    <row r="282" spans="1:18" s="25" customFormat="1" ht="38.25">
      <c r="A282" s="8" t="s">
        <v>430</v>
      </c>
      <c r="B282" s="118">
        <v>2652000</v>
      </c>
      <c r="C282" s="119">
        <v>2777000</v>
      </c>
      <c r="D282" s="20">
        <f t="shared" si="4"/>
        <v>1.047134238310709</v>
      </c>
      <c r="E282" s="18">
        <v>125000</v>
      </c>
      <c r="F282" s="19" t="s">
        <v>37</v>
      </c>
      <c r="G282" s="16">
        <v>2</v>
      </c>
      <c r="H282" s="20">
        <v>17.35</v>
      </c>
      <c r="I282" s="21">
        <v>280</v>
      </c>
      <c r="J282" s="21">
        <v>280</v>
      </c>
      <c r="K282" s="21">
        <v>154</v>
      </c>
      <c r="L282" s="22">
        <v>4.98</v>
      </c>
      <c r="M282" s="21">
        <v>4300</v>
      </c>
      <c r="N282" s="22" t="s">
        <v>69</v>
      </c>
      <c r="O282" s="22" t="s">
        <v>4</v>
      </c>
      <c r="P282" s="22">
        <v>350</v>
      </c>
      <c r="Q282" s="22" t="s">
        <v>52</v>
      </c>
      <c r="R282" s="24" t="s">
        <v>772</v>
      </c>
    </row>
    <row r="283" spans="1:18" s="25" customFormat="1" ht="38.25">
      <c r="A283" s="8" t="s">
        <v>200</v>
      </c>
      <c r="B283" s="118">
        <v>2878000</v>
      </c>
      <c r="C283" s="119">
        <v>3003000</v>
      </c>
      <c r="D283" s="20">
        <f t="shared" si="4"/>
        <v>1.0434329395413482</v>
      </c>
      <c r="E283" s="18">
        <v>125000</v>
      </c>
      <c r="F283" s="19" t="s">
        <v>37</v>
      </c>
      <c r="G283" s="16">
        <v>2</v>
      </c>
      <c r="H283" s="20">
        <v>17.75</v>
      </c>
      <c r="I283" s="21">
        <v>300</v>
      </c>
      <c r="J283" s="21">
        <v>298</v>
      </c>
      <c r="K283" s="21" t="s">
        <v>68</v>
      </c>
      <c r="L283" s="22">
        <v>5.94</v>
      </c>
      <c r="M283" s="21">
        <v>5780</v>
      </c>
      <c r="N283" s="22" t="s">
        <v>49</v>
      </c>
      <c r="O283" s="22" t="s">
        <v>4</v>
      </c>
      <c r="P283" s="22">
        <v>500</v>
      </c>
      <c r="Q283" s="22" t="s">
        <v>52</v>
      </c>
      <c r="R283" s="24" t="s">
        <v>751</v>
      </c>
    </row>
    <row r="284" spans="1:18" s="25" customFormat="1" ht="38.25">
      <c r="A284" s="8" t="s">
        <v>320</v>
      </c>
      <c r="B284" s="118">
        <v>2728000</v>
      </c>
      <c r="C284" s="119">
        <v>2853000</v>
      </c>
      <c r="D284" s="20">
        <f t="shared" si="4"/>
        <v>1.0458211143695015</v>
      </c>
      <c r="E284" s="18">
        <v>125000</v>
      </c>
      <c r="F284" s="19" t="s">
        <v>37</v>
      </c>
      <c r="G284" s="16">
        <v>2</v>
      </c>
      <c r="H284" s="20">
        <v>17.75</v>
      </c>
      <c r="I284" s="21">
        <v>300</v>
      </c>
      <c r="J284" s="21">
        <v>307</v>
      </c>
      <c r="K284" s="21" t="s">
        <v>68</v>
      </c>
      <c r="L284" s="22">
        <v>5.94</v>
      </c>
      <c r="M284" s="21">
        <v>5780</v>
      </c>
      <c r="N284" s="22" t="s">
        <v>49</v>
      </c>
      <c r="O284" s="22" t="s">
        <v>4</v>
      </c>
      <c r="P284" s="22">
        <v>500</v>
      </c>
      <c r="Q284" s="22" t="s">
        <v>52</v>
      </c>
      <c r="R284" s="24" t="s">
        <v>761</v>
      </c>
    </row>
    <row r="285" spans="1:18" s="25" customFormat="1" ht="25.5">
      <c r="A285" s="8" t="s">
        <v>431</v>
      </c>
      <c r="B285" s="118">
        <v>2613000</v>
      </c>
      <c r="C285" s="119">
        <v>2738000</v>
      </c>
      <c r="D285" s="20">
        <f t="shared" si="4"/>
        <v>1.0478377344048986</v>
      </c>
      <c r="E285" s="18">
        <v>125000</v>
      </c>
      <c r="F285" s="19" t="s">
        <v>37</v>
      </c>
      <c r="G285" s="16">
        <v>2</v>
      </c>
      <c r="H285" s="20">
        <v>17.75</v>
      </c>
      <c r="I285" s="21">
        <v>300</v>
      </c>
      <c r="J285" s="21">
        <v>307</v>
      </c>
      <c r="K285" s="21">
        <v>154</v>
      </c>
      <c r="L285" s="22">
        <v>5.43</v>
      </c>
      <c r="M285" s="21">
        <v>5780</v>
      </c>
      <c r="N285" s="22" t="s">
        <v>49</v>
      </c>
      <c r="O285" s="22" t="s">
        <v>4</v>
      </c>
      <c r="P285" s="22">
        <v>500</v>
      </c>
      <c r="Q285" s="22" t="s">
        <v>52</v>
      </c>
      <c r="R285" s="24" t="s">
        <v>773</v>
      </c>
    </row>
    <row r="286" spans="1:18" s="25" customFormat="1" ht="38.25">
      <c r="A286" s="8" t="s">
        <v>432</v>
      </c>
      <c r="B286" s="118">
        <v>2538000</v>
      </c>
      <c r="C286" s="119">
        <v>2663000</v>
      </c>
      <c r="D286" s="20">
        <f t="shared" si="4"/>
        <v>1.049251379038613</v>
      </c>
      <c r="E286" s="18">
        <v>125000</v>
      </c>
      <c r="F286" s="19" t="s">
        <v>37</v>
      </c>
      <c r="G286" s="16">
        <v>2</v>
      </c>
      <c r="H286" s="20">
        <v>17.25</v>
      </c>
      <c r="I286" s="21">
        <v>280</v>
      </c>
      <c r="J286" s="21">
        <v>280</v>
      </c>
      <c r="K286" s="21">
        <v>154</v>
      </c>
      <c r="L286" s="22">
        <v>4.98</v>
      </c>
      <c r="M286" s="21">
        <v>5780</v>
      </c>
      <c r="N286" s="22" t="s">
        <v>49</v>
      </c>
      <c r="O286" s="22" t="s">
        <v>4</v>
      </c>
      <c r="P286" s="22">
        <v>500</v>
      </c>
      <c r="Q286" s="22" t="s">
        <v>52</v>
      </c>
      <c r="R286" s="24" t="s">
        <v>774</v>
      </c>
    </row>
    <row r="287" spans="1:18" s="25" customFormat="1" ht="38.25">
      <c r="A287" s="8" t="s">
        <v>290</v>
      </c>
      <c r="B287" s="118">
        <v>2890000</v>
      </c>
      <c r="C287" s="119">
        <v>3015000</v>
      </c>
      <c r="D287" s="20">
        <f t="shared" si="4"/>
        <v>1.0432525951557095</v>
      </c>
      <c r="E287" s="18">
        <v>125000</v>
      </c>
      <c r="F287" s="19" t="s">
        <v>37</v>
      </c>
      <c r="G287" s="16">
        <v>2</v>
      </c>
      <c r="H287" s="20">
        <v>17.75</v>
      </c>
      <c r="I287" s="21">
        <v>300</v>
      </c>
      <c r="J287" s="21">
        <v>298</v>
      </c>
      <c r="K287" s="21" t="s">
        <v>68</v>
      </c>
      <c r="L287" s="22">
        <v>5.94</v>
      </c>
      <c r="M287" s="21">
        <v>5105</v>
      </c>
      <c r="N287" s="22">
        <v>1</v>
      </c>
      <c r="O287" s="22" t="s">
        <v>4</v>
      </c>
      <c r="P287" s="22">
        <v>500</v>
      </c>
      <c r="Q287" s="22" t="s">
        <v>52</v>
      </c>
      <c r="R287" s="24" t="s">
        <v>752</v>
      </c>
    </row>
    <row r="288" spans="1:18" s="25" customFormat="1" ht="38.25">
      <c r="A288" s="8" t="s">
        <v>321</v>
      </c>
      <c r="B288" s="118">
        <v>2740000</v>
      </c>
      <c r="C288" s="119">
        <v>2865000</v>
      </c>
      <c r="D288" s="20">
        <f t="shared" si="4"/>
        <v>1.0456204379562044</v>
      </c>
      <c r="E288" s="18">
        <v>125000</v>
      </c>
      <c r="F288" s="19" t="s">
        <v>37</v>
      </c>
      <c r="G288" s="16">
        <v>2</v>
      </c>
      <c r="H288" s="20">
        <v>17.75</v>
      </c>
      <c r="I288" s="21">
        <v>300</v>
      </c>
      <c r="J288" s="21">
        <v>307</v>
      </c>
      <c r="K288" s="21" t="s">
        <v>68</v>
      </c>
      <c r="L288" s="22">
        <v>5.94</v>
      </c>
      <c r="M288" s="21">
        <v>5105</v>
      </c>
      <c r="N288" s="22">
        <v>1</v>
      </c>
      <c r="O288" s="22" t="s">
        <v>4</v>
      </c>
      <c r="P288" s="22">
        <v>500</v>
      </c>
      <c r="Q288" s="22" t="s">
        <v>52</v>
      </c>
      <c r="R288" s="24" t="s">
        <v>762</v>
      </c>
    </row>
    <row r="289" spans="1:18" s="25" customFormat="1" ht="38.25">
      <c r="A289" s="8" t="s">
        <v>433</v>
      </c>
      <c r="B289" s="118">
        <v>2625000</v>
      </c>
      <c r="C289" s="119">
        <v>2750000</v>
      </c>
      <c r="D289" s="20">
        <f t="shared" si="4"/>
        <v>1.0476190476190477</v>
      </c>
      <c r="E289" s="18">
        <v>125000</v>
      </c>
      <c r="F289" s="19" t="s">
        <v>37</v>
      </c>
      <c r="G289" s="16">
        <v>2</v>
      </c>
      <c r="H289" s="20">
        <v>17.75</v>
      </c>
      <c r="I289" s="21">
        <v>300</v>
      </c>
      <c r="J289" s="21">
        <v>307</v>
      </c>
      <c r="K289" s="21">
        <v>154</v>
      </c>
      <c r="L289" s="22">
        <v>5.43</v>
      </c>
      <c r="M289" s="21">
        <v>5105</v>
      </c>
      <c r="N289" s="22">
        <v>1</v>
      </c>
      <c r="O289" s="22" t="s">
        <v>4</v>
      </c>
      <c r="P289" s="22">
        <v>500</v>
      </c>
      <c r="Q289" s="22" t="s">
        <v>52</v>
      </c>
      <c r="R289" s="24" t="s">
        <v>775</v>
      </c>
    </row>
    <row r="290" spans="1:18" s="25" customFormat="1" ht="38.25">
      <c r="A290" s="8" t="s">
        <v>434</v>
      </c>
      <c r="B290" s="118">
        <v>2550000</v>
      </c>
      <c r="C290" s="119">
        <v>2675000</v>
      </c>
      <c r="D290" s="20">
        <f t="shared" si="4"/>
        <v>1.0490196078431373</v>
      </c>
      <c r="E290" s="18">
        <v>125000</v>
      </c>
      <c r="F290" s="19" t="s">
        <v>37</v>
      </c>
      <c r="G290" s="16">
        <v>2</v>
      </c>
      <c r="H290" s="20">
        <v>17.25</v>
      </c>
      <c r="I290" s="21">
        <v>280</v>
      </c>
      <c r="J290" s="21">
        <v>280</v>
      </c>
      <c r="K290" s="21">
        <v>154</v>
      </c>
      <c r="L290" s="22">
        <v>4.98</v>
      </c>
      <c r="M290" s="21">
        <v>5105</v>
      </c>
      <c r="N290" s="22">
        <v>1</v>
      </c>
      <c r="O290" s="22" t="s">
        <v>4</v>
      </c>
      <c r="P290" s="22">
        <v>500</v>
      </c>
      <c r="Q290" s="22" t="s">
        <v>52</v>
      </c>
      <c r="R290" s="24" t="s">
        <v>776</v>
      </c>
    </row>
    <row r="291" spans="1:18" s="25" customFormat="1" ht="38.25">
      <c r="A291" s="8" t="s">
        <v>160</v>
      </c>
      <c r="B291" s="118">
        <v>2817000</v>
      </c>
      <c r="C291" s="119">
        <v>2942000</v>
      </c>
      <c r="D291" s="20">
        <f t="shared" si="4"/>
        <v>1.0443734469293575</v>
      </c>
      <c r="E291" s="18">
        <v>125000</v>
      </c>
      <c r="F291" s="19" t="s">
        <v>37</v>
      </c>
      <c r="G291" s="16">
        <v>2</v>
      </c>
      <c r="H291" s="20">
        <v>17.75</v>
      </c>
      <c r="I291" s="21">
        <v>300</v>
      </c>
      <c r="J291" s="21">
        <v>298</v>
      </c>
      <c r="K291" s="21" t="s">
        <v>68</v>
      </c>
      <c r="L291" s="22">
        <v>5.43</v>
      </c>
      <c r="M291" s="21">
        <v>5780</v>
      </c>
      <c r="N291" s="22" t="s">
        <v>49</v>
      </c>
      <c r="O291" s="22" t="s">
        <v>4</v>
      </c>
      <c r="P291" s="22">
        <v>210</v>
      </c>
      <c r="Q291" s="22" t="s">
        <v>49</v>
      </c>
      <c r="R291" s="24" t="s">
        <v>743</v>
      </c>
    </row>
    <row r="292" spans="1:18" s="25" customFormat="1" ht="25.5">
      <c r="A292" s="8" t="s">
        <v>322</v>
      </c>
      <c r="B292" s="118">
        <v>2667000</v>
      </c>
      <c r="C292" s="119">
        <v>2792000</v>
      </c>
      <c r="D292" s="20">
        <f t="shared" si="4"/>
        <v>1.0468691413573303</v>
      </c>
      <c r="E292" s="18">
        <v>125000</v>
      </c>
      <c r="F292" s="19" t="s">
        <v>37</v>
      </c>
      <c r="G292" s="16">
        <v>2</v>
      </c>
      <c r="H292" s="20">
        <v>17.75</v>
      </c>
      <c r="I292" s="21">
        <v>300</v>
      </c>
      <c r="J292" s="21">
        <v>307</v>
      </c>
      <c r="K292" s="21" t="s">
        <v>68</v>
      </c>
      <c r="L292" s="22">
        <v>5.43</v>
      </c>
      <c r="M292" s="21">
        <v>5780</v>
      </c>
      <c r="N292" s="22" t="s">
        <v>49</v>
      </c>
      <c r="O292" s="22" t="s">
        <v>4</v>
      </c>
      <c r="P292" s="22">
        <v>210</v>
      </c>
      <c r="Q292" s="22" t="s">
        <v>49</v>
      </c>
      <c r="R292" s="24" t="s">
        <v>754</v>
      </c>
    </row>
    <row r="293" spans="1:18" s="25" customFormat="1" ht="38.25">
      <c r="A293" s="8" t="s">
        <v>410</v>
      </c>
      <c r="B293" s="118">
        <v>2587000</v>
      </c>
      <c r="C293" s="119">
        <v>2712000</v>
      </c>
      <c r="D293" s="20">
        <f t="shared" si="4"/>
        <v>1.048318515655199</v>
      </c>
      <c r="E293" s="18">
        <v>125000</v>
      </c>
      <c r="F293" s="19" t="s">
        <v>37</v>
      </c>
      <c r="G293" s="16">
        <v>2</v>
      </c>
      <c r="H293" s="20">
        <v>17.75</v>
      </c>
      <c r="I293" s="21">
        <v>300</v>
      </c>
      <c r="J293" s="21">
        <v>307</v>
      </c>
      <c r="K293" s="21">
        <v>154</v>
      </c>
      <c r="L293" s="22">
        <v>5.43</v>
      </c>
      <c r="M293" s="21">
        <v>5780</v>
      </c>
      <c r="N293" s="22" t="s">
        <v>49</v>
      </c>
      <c r="O293" s="22" t="s">
        <v>4</v>
      </c>
      <c r="P293" s="22">
        <v>210</v>
      </c>
      <c r="Q293" s="22" t="s">
        <v>49</v>
      </c>
      <c r="R293" s="24" t="s">
        <v>765</v>
      </c>
    </row>
    <row r="294" spans="1:18" s="25" customFormat="1" ht="38.25">
      <c r="A294" s="8" t="s">
        <v>411</v>
      </c>
      <c r="B294" s="118">
        <v>2512000</v>
      </c>
      <c r="C294" s="119">
        <v>2637000</v>
      </c>
      <c r="D294" s="20">
        <f t="shared" si="4"/>
        <v>1.0497611464968153</v>
      </c>
      <c r="E294" s="18">
        <v>125000</v>
      </c>
      <c r="F294" s="19" t="s">
        <v>37</v>
      </c>
      <c r="G294" s="16">
        <v>2</v>
      </c>
      <c r="H294" s="20">
        <v>17.25</v>
      </c>
      <c r="I294" s="21">
        <v>280</v>
      </c>
      <c r="J294" s="21">
        <v>280</v>
      </c>
      <c r="K294" s="21">
        <v>154</v>
      </c>
      <c r="L294" s="22">
        <v>4.98</v>
      </c>
      <c r="M294" s="21">
        <v>5780</v>
      </c>
      <c r="N294" s="22" t="s">
        <v>49</v>
      </c>
      <c r="O294" s="22" t="s">
        <v>4</v>
      </c>
      <c r="P294" s="22">
        <v>210</v>
      </c>
      <c r="Q294" s="22" t="s">
        <v>49</v>
      </c>
      <c r="R294" s="24" t="s">
        <v>766</v>
      </c>
    </row>
    <row r="295" spans="1:18" s="25" customFormat="1" ht="38.25">
      <c r="A295" s="8" t="s">
        <v>159</v>
      </c>
      <c r="B295" s="118">
        <v>2837000</v>
      </c>
      <c r="C295" s="119">
        <v>2962000</v>
      </c>
      <c r="D295" s="20">
        <f t="shared" si="4"/>
        <v>1.0440606274233346</v>
      </c>
      <c r="E295" s="18">
        <v>125000</v>
      </c>
      <c r="F295" s="19" t="s">
        <v>37</v>
      </c>
      <c r="G295" s="16">
        <v>2</v>
      </c>
      <c r="H295" s="20">
        <v>17.75</v>
      </c>
      <c r="I295" s="21">
        <v>300</v>
      </c>
      <c r="J295" s="21">
        <v>298</v>
      </c>
      <c r="K295" s="21" t="s">
        <v>68</v>
      </c>
      <c r="L295" s="22">
        <v>5.94</v>
      </c>
      <c r="M295" s="21">
        <v>5780</v>
      </c>
      <c r="N295" s="22" t="s">
        <v>49</v>
      </c>
      <c r="O295" s="22" t="s">
        <v>4</v>
      </c>
      <c r="P295" s="22">
        <v>350</v>
      </c>
      <c r="Q295" s="22" t="s">
        <v>52</v>
      </c>
      <c r="R295" s="24" t="s">
        <v>743</v>
      </c>
    </row>
    <row r="296" spans="1:18" s="25" customFormat="1" ht="25.5">
      <c r="A296" s="8" t="s">
        <v>318</v>
      </c>
      <c r="B296" s="118">
        <v>2687000</v>
      </c>
      <c r="C296" s="119">
        <v>2812000</v>
      </c>
      <c r="D296" s="20">
        <f t="shared" si="4"/>
        <v>1.0465202828433198</v>
      </c>
      <c r="E296" s="18">
        <v>125000</v>
      </c>
      <c r="F296" s="19" t="s">
        <v>37</v>
      </c>
      <c r="G296" s="16">
        <v>2</v>
      </c>
      <c r="H296" s="20">
        <v>17.75</v>
      </c>
      <c r="I296" s="21">
        <v>300</v>
      </c>
      <c r="J296" s="21">
        <v>307</v>
      </c>
      <c r="K296" s="21" t="s">
        <v>68</v>
      </c>
      <c r="L296" s="22">
        <v>5.94</v>
      </c>
      <c r="M296" s="21">
        <v>5780</v>
      </c>
      <c r="N296" s="22" t="s">
        <v>49</v>
      </c>
      <c r="O296" s="22" t="s">
        <v>4</v>
      </c>
      <c r="P296" s="22">
        <v>350</v>
      </c>
      <c r="Q296" s="22" t="s">
        <v>52</v>
      </c>
      <c r="R296" s="24" t="s">
        <v>754</v>
      </c>
    </row>
    <row r="297" spans="1:18" s="25" customFormat="1" ht="38.25">
      <c r="A297" s="8" t="s">
        <v>412</v>
      </c>
      <c r="B297" s="118">
        <v>2607000</v>
      </c>
      <c r="C297" s="119">
        <v>2732000</v>
      </c>
      <c r="D297" s="20">
        <f t="shared" si="4"/>
        <v>1.0479478327579594</v>
      </c>
      <c r="E297" s="18">
        <v>125000</v>
      </c>
      <c r="F297" s="19" t="s">
        <v>37</v>
      </c>
      <c r="G297" s="16">
        <v>2</v>
      </c>
      <c r="H297" s="20">
        <v>17.75</v>
      </c>
      <c r="I297" s="21">
        <v>300</v>
      </c>
      <c r="J297" s="21">
        <v>307</v>
      </c>
      <c r="K297" s="21">
        <v>154</v>
      </c>
      <c r="L297" s="22">
        <v>5.43</v>
      </c>
      <c r="M297" s="21">
        <v>5780</v>
      </c>
      <c r="N297" s="22" t="s">
        <v>49</v>
      </c>
      <c r="O297" s="22" t="s">
        <v>4</v>
      </c>
      <c r="P297" s="22">
        <v>350</v>
      </c>
      <c r="Q297" s="22" t="s">
        <v>52</v>
      </c>
      <c r="R297" s="24" t="s">
        <v>765</v>
      </c>
    </row>
    <row r="298" spans="1:18" s="25" customFormat="1" ht="38.25">
      <c r="A298" s="8" t="s">
        <v>413</v>
      </c>
      <c r="B298" s="118">
        <v>2532000</v>
      </c>
      <c r="C298" s="119">
        <v>2657000</v>
      </c>
      <c r="D298" s="20">
        <f t="shared" si="4"/>
        <v>1.0493680884676144</v>
      </c>
      <c r="E298" s="18">
        <v>125000</v>
      </c>
      <c r="F298" s="19" t="s">
        <v>37</v>
      </c>
      <c r="G298" s="16">
        <v>2</v>
      </c>
      <c r="H298" s="20">
        <v>17.25</v>
      </c>
      <c r="I298" s="21">
        <v>280</v>
      </c>
      <c r="J298" s="21">
        <v>280</v>
      </c>
      <c r="K298" s="21">
        <v>154</v>
      </c>
      <c r="L298" s="22">
        <v>4.98</v>
      </c>
      <c r="M298" s="21">
        <v>5780</v>
      </c>
      <c r="N298" s="22" t="s">
        <v>49</v>
      </c>
      <c r="O298" s="22" t="s">
        <v>4</v>
      </c>
      <c r="P298" s="22">
        <v>350</v>
      </c>
      <c r="Q298" s="22" t="s">
        <v>52</v>
      </c>
      <c r="R298" s="24" t="s">
        <v>766</v>
      </c>
    </row>
    <row r="299" spans="1:18" s="25" customFormat="1" ht="38.25">
      <c r="A299" s="8" t="s">
        <v>157</v>
      </c>
      <c r="B299" s="118">
        <v>2725000</v>
      </c>
      <c r="C299" s="119">
        <v>2850000</v>
      </c>
      <c r="D299" s="20">
        <f t="shared" si="4"/>
        <v>1.0458715596330275</v>
      </c>
      <c r="E299" s="18">
        <v>125000</v>
      </c>
      <c r="F299" s="19" t="s">
        <v>37</v>
      </c>
      <c r="G299" s="16">
        <v>2</v>
      </c>
      <c r="H299" s="20">
        <v>15.15</v>
      </c>
      <c r="I299" s="21">
        <v>300</v>
      </c>
      <c r="J299" s="21">
        <v>298</v>
      </c>
      <c r="K299" s="21" t="s">
        <v>68</v>
      </c>
      <c r="L299" s="20">
        <v>5.94</v>
      </c>
      <c r="M299" s="21">
        <v>5780</v>
      </c>
      <c r="N299" s="20" t="s">
        <v>49</v>
      </c>
      <c r="O299" s="20" t="s">
        <v>5</v>
      </c>
      <c r="P299" s="21">
        <v>350</v>
      </c>
      <c r="Q299" s="20" t="s">
        <v>52</v>
      </c>
      <c r="R299" s="27" t="s">
        <v>745</v>
      </c>
    </row>
    <row r="300" spans="1:18" s="25" customFormat="1" ht="25.5">
      <c r="A300" s="8" t="s">
        <v>310</v>
      </c>
      <c r="B300" s="118">
        <v>2575000</v>
      </c>
      <c r="C300" s="119">
        <v>2700000</v>
      </c>
      <c r="D300" s="20">
        <f t="shared" si="4"/>
        <v>1.0485436893203883</v>
      </c>
      <c r="E300" s="18">
        <v>125000</v>
      </c>
      <c r="F300" s="19" t="s">
        <v>37</v>
      </c>
      <c r="G300" s="16">
        <v>2</v>
      </c>
      <c r="H300" s="20">
        <v>15.15</v>
      </c>
      <c r="I300" s="21">
        <v>300</v>
      </c>
      <c r="J300" s="21">
        <v>307</v>
      </c>
      <c r="K300" s="21" t="s">
        <v>68</v>
      </c>
      <c r="L300" s="22">
        <v>5.94</v>
      </c>
      <c r="M300" s="21">
        <v>5780</v>
      </c>
      <c r="N300" s="22" t="s">
        <v>49</v>
      </c>
      <c r="O300" s="22" t="s">
        <v>5</v>
      </c>
      <c r="P300" s="22">
        <v>350</v>
      </c>
      <c r="Q300" s="22" t="s">
        <v>52</v>
      </c>
      <c r="R300" s="24" t="s">
        <v>756</v>
      </c>
    </row>
    <row r="301" spans="1:18" s="25" customFormat="1" ht="38.25">
      <c r="A301" s="8" t="s">
        <v>414</v>
      </c>
      <c r="B301" s="118">
        <v>2495000</v>
      </c>
      <c r="C301" s="119">
        <v>2620000</v>
      </c>
      <c r="D301" s="20">
        <f t="shared" si="4"/>
        <v>1.0501002004008015</v>
      </c>
      <c r="E301" s="18">
        <v>125000</v>
      </c>
      <c r="F301" s="19" t="s">
        <v>37</v>
      </c>
      <c r="G301" s="16">
        <v>2</v>
      </c>
      <c r="H301" s="20">
        <v>15.15</v>
      </c>
      <c r="I301" s="20">
        <v>300</v>
      </c>
      <c r="J301" s="20">
        <v>307</v>
      </c>
      <c r="K301" s="21">
        <v>154</v>
      </c>
      <c r="L301" s="20">
        <v>5.43</v>
      </c>
      <c r="M301" s="21">
        <v>5780</v>
      </c>
      <c r="N301" s="20" t="s">
        <v>49</v>
      </c>
      <c r="O301" s="20" t="s">
        <v>5</v>
      </c>
      <c r="P301" s="20">
        <v>350</v>
      </c>
      <c r="Q301" s="20" t="s">
        <v>52</v>
      </c>
      <c r="R301" s="175" t="s">
        <v>767</v>
      </c>
    </row>
    <row r="302" spans="1:18" s="25" customFormat="1" ht="38.25">
      <c r="A302" s="8" t="s">
        <v>415</v>
      </c>
      <c r="B302" s="118">
        <v>2420000</v>
      </c>
      <c r="C302" s="119">
        <v>2545000</v>
      </c>
      <c r="D302" s="20">
        <f t="shared" si="4"/>
        <v>1.0516528925619835</v>
      </c>
      <c r="E302" s="18">
        <v>125000</v>
      </c>
      <c r="F302" s="19" t="s">
        <v>37</v>
      </c>
      <c r="G302" s="16">
        <v>2</v>
      </c>
      <c r="H302" s="20">
        <v>14.65</v>
      </c>
      <c r="I302" s="20">
        <v>280</v>
      </c>
      <c r="J302" s="20">
        <v>280</v>
      </c>
      <c r="K302" s="21">
        <v>154</v>
      </c>
      <c r="L302" s="20">
        <v>4.98</v>
      </c>
      <c r="M302" s="21">
        <v>5780</v>
      </c>
      <c r="N302" s="20" t="s">
        <v>49</v>
      </c>
      <c r="O302" s="20" t="s">
        <v>5</v>
      </c>
      <c r="P302" s="20">
        <v>350</v>
      </c>
      <c r="Q302" s="20" t="s">
        <v>52</v>
      </c>
      <c r="R302" s="175" t="s">
        <v>768</v>
      </c>
    </row>
    <row r="303" spans="1:18" s="25" customFormat="1" ht="38.25">
      <c r="A303" s="8" t="s">
        <v>267</v>
      </c>
      <c r="B303" s="118">
        <v>2906000</v>
      </c>
      <c r="C303" s="119">
        <v>3031000</v>
      </c>
      <c r="D303" s="20">
        <f t="shared" si="4"/>
        <v>1.0430144528561596</v>
      </c>
      <c r="E303" s="18">
        <v>125000</v>
      </c>
      <c r="F303" s="19" t="s">
        <v>37</v>
      </c>
      <c r="G303" s="16">
        <v>2</v>
      </c>
      <c r="H303" s="20">
        <v>17.5</v>
      </c>
      <c r="I303" s="21">
        <v>300</v>
      </c>
      <c r="J303" s="21">
        <v>298</v>
      </c>
      <c r="K303" s="21" t="s">
        <v>68</v>
      </c>
      <c r="L303" s="20">
        <v>5.94</v>
      </c>
      <c r="M303" s="21">
        <v>6160</v>
      </c>
      <c r="N303" s="21">
        <v>1</v>
      </c>
      <c r="O303" s="20" t="s">
        <v>4</v>
      </c>
      <c r="P303" s="21">
        <v>350</v>
      </c>
      <c r="Q303" s="20" t="s">
        <v>52</v>
      </c>
      <c r="R303" s="27" t="s">
        <v>748</v>
      </c>
    </row>
    <row r="304" spans="1:18" s="25" customFormat="1" ht="38.25">
      <c r="A304" s="8" t="s">
        <v>314</v>
      </c>
      <c r="B304" s="118">
        <v>2756000</v>
      </c>
      <c r="C304" s="119">
        <v>2881000</v>
      </c>
      <c r="D304" s="20">
        <f t="shared" si="4"/>
        <v>1.045355587808418</v>
      </c>
      <c r="E304" s="18">
        <v>125000</v>
      </c>
      <c r="F304" s="19" t="s">
        <v>37</v>
      </c>
      <c r="G304" s="16">
        <v>2</v>
      </c>
      <c r="H304" s="20">
        <v>17.5</v>
      </c>
      <c r="I304" s="21">
        <v>300</v>
      </c>
      <c r="J304" s="21">
        <v>307</v>
      </c>
      <c r="K304" s="21" t="s">
        <v>68</v>
      </c>
      <c r="L304" s="22">
        <v>5.94</v>
      </c>
      <c r="M304" s="21">
        <v>6160</v>
      </c>
      <c r="N304" s="22">
        <v>1</v>
      </c>
      <c r="O304" s="22" t="s">
        <v>4</v>
      </c>
      <c r="P304" s="22">
        <v>350</v>
      </c>
      <c r="Q304" s="22" t="s">
        <v>52</v>
      </c>
      <c r="R304" s="24" t="s">
        <v>759</v>
      </c>
    </row>
    <row r="305" spans="1:18" s="25" customFormat="1" ht="38.25">
      <c r="A305" s="8" t="s">
        <v>158</v>
      </c>
      <c r="B305" s="118">
        <v>2885000</v>
      </c>
      <c r="C305" s="119">
        <v>3010000</v>
      </c>
      <c r="D305" s="20">
        <f t="shared" si="4"/>
        <v>1.0433275563258233</v>
      </c>
      <c r="E305" s="18">
        <v>125000</v>
      </c>
      <c r="F305" s="19" t="s">
        <v>37</v>
      </c>
      <c r="G305" s="16">
        <v>2</v>
      </c>
      <c r="H305" s="20">
        <v>17.5</v>
      </c>
      <c r="I305" s="21">
        <v>300</v>
      </c>
      <c r="J305" s="21">
        <v>298</v>
      </c>
      <c r="K305" s="21" t="s">
        <v>68</v>
      </c>
      <c r="L305" s="22">
        <v>5.94</v>
      </c>
      <c r="M305" s="21">
        <v>6900</v>
      </c>
      <c r="N305" s="22">
        <v>1</v>
      </c>
      <c r="O305" s="22" t="s">
        <v>4</v>
      </c>
      <c r="P305" s="22">
        <v>350</v>
      </c>
      <c r="Q305" s="22" t="s">
        <v>52</v>
      </c>
      <c r="R305" s="24" t="s">
        <v>749</v>
      </c>
    </row>
    <row r="306" spans="1:18" s="25" customFormat="1" ht="25.5">
      <c r="A306" s="8" t="s">
        <v>315</v>
      </c>
      <c r="B306" s="118">
        <v>2735000</v>
      </c>
      <c r="C306" s="119">
        <v>2860000</v>
      </c>
      <c r="D306" s="20">
        <f t="shared" si="4"/>
        <v>1.0457038391224862</v>
      </c>
      <c r="E306" s="18">
        <v>125000</v>
      </c>
      <c r="F306" s="19" t="s">
        <v>37</v>
      </c>
      <c r="G306" s="16">
        <v>2</v>
      </c>
      <c r="H306" s="20">
        <v>17.5</v>
      </c>
      <c r="I306" s="21">
        <v>300</v>
      </c>
      <c r="J306" s="21">
        <v>307</v>
      </c>
      <c r="K306" s="21" t="s">
        <v>68</v>
      </c>
      <c r="L306" s="22">
        <v>5.94</v>
      </c>
      <c r="M306" s="21">
        <v>6900</v>
      </c>
      <c r="N306" s="22">
        <v>1</v>
      </c>
      <c r="O306" s="22" t="s">
        <v>4</v>
      </c>
      <c r="P306" s="22">
        <v>350</v>
      </c>
      <c r="Q306" s="22" t="s">
        <v>52</v>
      </c>
      <c r="R306" s="24" t="s">
        <v>754</v>
      </c>
    </row>
    <row r="307" spans="1:18" s="25" customFormat="1" ht="38.25">
      <c r="A307" s="8" t="s">
        <v>416</v>
      </c>
      <c r="B307" s="118">
        <v>2655000</v>
      </c>
      <c r="C307" s="119">
        <v>2780000</v>
      </c>
      <c r="D307" s="20">
        <f t="shared" si="4"/>
        <v>1.0470809792843692</v>
      </c>
      <c r="E307" s="18">
        <v>125000</v>
      </c>
      <c r="F307" s="19" t="s">
        <v>37</v>
      </c>
      <c r="G307" s="16">
        <v>2</v>
      </c>
      <c r="H307" s="20">
        <v>17.5</v>
      </c>
      <c r="I307" s="21">
        <v>300</v>
      </c>
      <c r="J307" s="21">
        <v>307</v>
      </c>
      <c r="K307" s="21">
        <v>154</v>
      </c>
      <c r="L307" s="22">
        <v>5.43</v>
      </c>
      <c r="M307" s="21">
        <v>6900</v>
      </c>
      <c r="N307" s="22">
        <v>1</v>
      </c>
      <c r="O307" s="22" t="s">
        <v>4</v>
      </c>
      <c r="P307" s="22">
        <v>350</v>
      </c>
      <c r="Q307" s="22" t="s">
        <v>52</v>
      </c>
      <c r="R307" s="24" t="s">
        <v>765</v>
      </c>
    </row>
    <row r="308" spans="1:18" s="25" customFormat="1" ht="38.25">
      <c r="A308" s="8" t="s">
        <v>417</v>
      </c>
      <c r="B308" s="118">
        <v>2580000</v>
      </c>
      <c r="C308" s="119">
        <v>2705000</v>
      </c>
      <c r="D308" s="20">
        <f t="shared" si="4"/>
        <v>1.0484496124031009</v>
      </c>
      <c r="E308" s="18">
        <v>125000</v>
      </c>
      <c r="F308" s="19" t="s">
        <v>37</v>
      </c>
      <c r="G308" s="16">
        <v>2</v>
      </c>
      <c r="H308" s="20">
        <v>17</v>
      </c>
      <c r="I308" s="21">
        <v>280</v>
      </c>
      <c r="J308" s="21">
        <v>280</v>
      </c>
      <c r="K308" s="21">
        <v>154</v>
      </c>
      <c r="L308" s="22">
        <v>4.98</v>
      </c>
      <c r="M308" s="21">
        <v>6900</v>
      </c>
      <c r="N308" s="22">
        <v>1</v>
      </c>
      <c r="O308" s="22" t="s">
        <v>4</v>
      </c>
      <c r="P308" s="22">
        <v>350</v>
      </c>
      <c r="Q308" s="22" t="s">
        <v>52</v>
      </c>
      <c r="R308" s="24" t="s">
        <v>766</v>
      </c>
    </row>
    <row r="309" spans="1:18" s="25" customFormat="1" ht="25.5">
      <c r="A309" s="8" t="s">
        <v>177</v>
      </c>
      <c r="B309" s="118">
        <v>2862000</v>
      </c>
      <c r="C309" s="119">
        <v>2987000</v>
      </c>
      <c r="D309" s="20">
        <f t="shared" si="4"/>
        <v>1.043675751222921</v>
      </c>
      <c r="E309" s="18">
        <v>125000</v>
      </c>
      <c r="F309" s="19" t="s">
        <v>37</v>
      </c>
      <c r="G309" s="16">
        <v>2</v>
      </c>
      <c r="H309" s="20">
        <v>17.85</v>
      </c>
      <c r="I309" s="21">
        <v>300</v>
      </c>
      <c r="J309" s="21">
        <v>298</v>
      </c>
      <c r="K309" s="21" t="s">
        <v>68</v>
      </c>
      <c r="L309" s="22">
        <v>5.43</v>
      </c>
      <c r="M309" s="21">
        <v>4630</v>
      </c>
      <c r="N309" s="22" t="s">
        <v>49</v>
      </c>
      <c r="O309" s="22" t="s">
        <v>4</v>
      </c>
      <c r="P309" s="22">
        <v>350</v>
      </c>
      <c r="Q309" s="22" t="s">
        <v>49</v>
      </c>
      <c r="R309" s="24" t="s">
        <v>556</v>
      </c>
    </row>
    <row r="310" spans="1:18" s="25" customFormat="1" ht="25.5">
      <c r="A310" s="8" t="s">
        <v>325</v>
      </c>
      <c r="B310" s="118">
        <v>2712000</v>
      </c>
      <c r="C310" s="119">
        <v>2837000</v>
      </c>
      <c r="D310" s="20">
        <f t="shared" si="4"/>
        <v>1.0460914454277286</v>
      </c>
      <c r="E310" s="18">
        <v>125000</v>
      </c>
      <c r="F310" s="19" t="s">
        <v>37</v>
      </c>
      <c r="G310" s="16">
        <v>2</v>
      </c>
      <c r="H310" s="20">
        <v>17.85</v>
      </c>
      <c r="I310" s="21">
        <v>300</v>
      </c>
      <c r="J310" s="21">
        <v>307</v>
      </c>
      <c r="K310" s="21" t="s">
        <v>68</v>
      </c>
      <c r="L310" s="22">
        <v>5.43</v>
      </c>
      <c r="M310" s="21">
        <v>4630</v>
      </c>
      <c r="N310" s="22" t="s">
        <v>49</v>
      </c>
      <c r="O310" s="22" t="s">
        <v>4</v>
      </c>
      <c r="P310" s="22">
        <v>350</v>
      </c>
      <c r="Q310" s="22" t="s">
        <v>49</v>
      </c>
      <c r="R310" s="24" t="s">
        <v>564</v>
      </c>
    </row>
    <row r="311" spans="1:18" s="25" customFormat="1" ht="25.5">
      <c r="A311" s="8" t="s">
        <v>161</v>
      </c>
      <c r="B311" s="118">
        <v>2766000</v>
      </c>
      <c r="C311" s="119">
        <v>2891000</v>
      </c>
      <c r="D311" s="20">
        <f t="shared" si="4"/>
        <v>1.0451916124367318</v>
      </c>
      <c r="E311" s="18">
        <v>125000</v>
      </c>
      <c r="F311" s="19" t="s">
        <v>37</v>
      </c>
      <c r="G311" s="16">
        <v>2</v>
      </c>
      <c r="H311" s="20">
        <v>17.85</v>
      </c>
      <c r="I311" s="21">
        <v>300</v>
      </c>
      <c r="J311" s="21">
        <v>298</v>
      </c>
      <c r="K311" s="21" t="s">
        <v>68</v>
      </c>
      <c r="L311" s="22">
        <v>5.43</v>
      </c>
      <c r="M311" s="21">
        <v>4630</v>
      </c>
      <c r="N311" s="22" t="s">
        <v>49</v>
      </c>
      <c r="O311" s="22" t="s">
        <v>4</v>
      </c>
      <c r="P311" s="22">
        <v>350</v>
      </c>
      <c r="Q311" s="22" t="s">
        <v>49</v>
      </c>
      <c r="R311" s="24" t="s">
        <v>552</v>
      </c>
    </row>
    <row r="312" spans="1:18" s="25" customFormat="1" ht="25.5">
      <c r="A312" s="8" t="s">
        <v>323</v>
      </c>
      <c r="B312" s="118">
        <v>2616000</v>
      </c>
      <c r="C312" s="119">
        <v>2741000</v>
      </c>
      <c r="D312" s="20">
        <f t="shared" si="4"/>
        <v>1.047782874617737</v>
      </c>
      <c r="E312" s="18">
        <v>125000</v>
      </c>
      <c r="F312" s="19" t="s">
        <v>37</v>
      </c>
      <c r="G312" s="16">
        <v>2</v>
      </c>
      <c r="H312" s="20">
        <v>17.85</v>
      </c>
      <c r="I312" s="21">
        <v>300</v>
      </c>
      <c r="J312" s="21">
        <v>307</v>
      </c>
      <c r="K312" s="21" t="s">
        <v>68</v>
      </c>
      <c r="L312" s="22">
        <v>5.43</v>
      </c>
      <c r="M312" s="21">
        <v>4630</v>
      </c>
      <c r="N312" s="22" t="s">
        <v>49</v>
      </c>
      <c r="O312" s="22" t="s">
        <v>4</v>
      </c>
      <c r="P312" s="22">
        <v>350</v>
      </c>
      <c r="Q312" s="22" t="s">
        <v>49</v>
      </c>
      <c r="R312" s="24" t="s">
        <v>560</v>
      </c>
    </row>
    <row r="313" spans="1:18" s="25" customFormat="1" ht="25.5">
      <c r="A313" s="8" t="s">
        <v>418</v>
      </c>
      <c r="B313" s="118">
        <v>2536000</v>
      </c>
      <c r="C313" s="119">
        <v>2661000</v>
      </c>
      <c r="D313" s="20">
        <f t="shared" si="4"/>
        <v>1.0492902208201893</v>
      </c>
      <c r="E313" s="18">
        <v>125000</v>
      </c>
      <c r="F313" s="19" t="s">
        <v>37</v>
      </c>
      <c r="G313" s="16">
        <v>2</v>
      </c>
      <c r="H313" s="20">
        <v>17.85</v>
      </c>
      <c r="I313" s="21">
        <v>300</v>
      </c>
      <c r="J313" s="21">
        <v>307</v>
      </c>
      <c r="K313" s="21">
        <v>154</v>
      </c>
      <c r="L313" s="22">
        <v>5.43</v>
      </c>
      <c r="M313" s="21">
        <v>4630</v>
      </c>
      <c r="N313" s="22" t="s">
        <v>49</v>
      </c>
      <c r="O313" s="22" t="s">
        <v>4</v>
      </c>
      <c r="P313" s="22">
        <v>350</v>
      </c>
      <c r="Q313" s="22" t="s">
        <v>49</v>
      </c>
      <c r="R313" s="24" t="s">
        <v>568</v>
      </c>
    </row>
    <row r="314" spans="1:18" s="25" customFormat="1" ht="25.5">
      <c r="A314" s="8" t="s">
        <v>419</v>
      </c>
      <c r="B314" s="118">
        <v>2461000</v>
      </c>
      <c r="C314" s="119">
        <v>2586000</v>
      </c>
      <c r="D314" s="20">
        <f t="shared" si="4"/>
        <v>1.0507923608289313</v>
      </c>
      <c r="E314" s="18">
        <v>125000</v>
      </c>
      <c r="F314" s="19" t="s">
        <v>37</v>
      </c>
      <c r="G314" s="16">
        <v>2</v>
      </c>
      <c r="H314" s="20">
        <v>17.35</v>
      </c>
      <c r="I314" s="21">
        <v>280</v>
      </c>
      <c r="J314" s="21">
        <v>280</v>
      </c>
      <c r="K314" s="21">
        <v>154</v>
      </c>
      <c r="L314" s="22">
        <v>4.98</v>
      </c>
      <c r="M314" s="21">
        <v>4630</v>
      </c>
      <c r="N314" s="22" t="s">
        <v>49</v>
      </c>
      <c r="O314" s="22" t="s">
        <v>4</v>
      </c>
      <c r="P314" s="22">
        <v>350</v>
      </c>
      <c r="Q314" s="22" t="s">
        <v>49</v>
      </c>
      <c r="R314" s="24" t="s">
        <v>569</v>
      </c>
    </row>
    <row r="315" spans="1:18" s="25" customFormat="1" ht="25.5">
      <c r="A315" s="8" t="s">
        <v>236</v>
      </c>
      <c r="B315" s="118">
        <v>2709000</v>
      </c>
      <c r="C315" s="119">
        <v>2834000</v>
      </c>
      <c r="D315" s="20">
        <f t="shared" si="4"/>
        <v>1.046142488002953</v>
      </c>
      <c r="E315" s="18">
        <v>125000</v>
      </c>
      <c r="F315" s="19" t="s">
        <v>37</v>
      </c>
      <c r="G315" s="16">
        <v>2</v>
      </c>
      <c r="H315" s="20">
        <v>17.75</v>
      </c>
      <c r="I315" s="21">
        <v>300</v>
      </c>
      <c r="J315" s="21">
        <v>298</v>
      </c>
      <c r="K315" s="21">
        <v>144</v>
      </c>
      <c r="L315" s="22">
        <v>5.43</v>
      </c>
      <c r="M315" s="21">
        <v>5780</v>
      </c>
      <c r="N315" s="22" t="s">
        <v>49</v>
      </c>
      <c r="O315" s="22" t="s">
        <v>4</v>
      </c>
      <c r="P315" s="22">
        <v>350</v>
      </c>
      <c r="Q315" s="22" t="s">
        <v>49</v>
      </c>
      <c r="R315" s="24" t="s">
        <v>557</v>
      </c>
    </row>
    <row r="316" spans="1:18" s="25" customFormat="1" ht="25.5">
      <c r="A316" s="8" t="s">
        <v>326</v>
      </c>
      <c r="B316" s="118">
        <v>2559000</v>
      </c>
      <c r="C316" s="119">
        <v>2684000</v>
      </c>
      <c r="D316" s="20">
        <f t="shared" si="4"/>
        <v>1.0488472059398202</v>
      </c>
      <c r="E316" s="18">
        <v>125000</v>
      </c>
      <c r="F316" s="19" t="s">
        <v>37</v>
      </c>
      <c r="G316" s="16">
        <v>2</v>
      </c>
      <c r="H316" s="20">
        <v>17.75</v>
      </c>
      <c r="I316" s="21">
        <v>300</v>
      </c>
      <c r="J316" s="21">
        <v>307</v>
      </c>
      <c r="K316" s="21">
        <v>144</v>
      </c>
      <c r="L316" s="22">
        <v>5.43</v>
      </c>
      <c r="M316" s="21">
        <v>5780</v>
      </c>
      <c r="N316" s="22" t="s">
        <v>49</v>
      </c>
      <c r="O316" s="22" t="s">
        <v>4</v>
      </c>
      <c r="P316" s="22">
        <v>350</v>
      </c>
      <c r="Q316" s="22" t="s">
        <v>49</v>
      </c>
      <c r="R316" s="24" t="s">
        <v>565</v>
      </c>
    </row>
    <row r="317" spans="1:18" s="25" customFormat="1" ht="38.25">
      <c r="A317" s="8" t="s">
        <v>286</v>
      </c>
      <c r="B317" s="118">
        <v>2846000</v>
      </c>
      <c r="C317" s="119">
        <v>2971000</v>
      </c>
      <c r="D317" s="20">
        <f t="shared" si="4"/>
        <v>1.0439212930428672</v>
      </c>
      <c r="E317" s="18">
        <v>125000</v>
      </c>
      <c r="F317" s="19" t="s">
        <v>37</v>
      </c>
      <c r="G317" s="16">
        <v>2</v>
      </c>
      <c r="H317" s="20">
        <v>17.75</v>
      </c>
      <c r="I317" s="21">
        <v>300</v>
      </c>
      <c r="J317" s="21">
        <v>298</v>
      </c>
      <c r="K317" s="21" t="s">
        <v>68</v>
      </c>
      <c r="L317" s="22">
        <v>5.43</v>
      </c>
      <c r="M317" s="21">
        <v>5780</v>
      </c>
      <c r="N317" s="22" t="s">
        <v>49</v>
      </c>
      <c r="O317" s="22" t="s">
        <v>4</v>
      </c>
      <c r="P317" s="22">
        <v>210</v>
      </c>
      <c r="Q317" s="22" t="s">
        <v>49</v>
      </c>
      <c r="R317" s="24" t="s">
        <v>555</v>
      </c>
    </row>
    <row r="318" spans="1:18" s="25" customFormat="1" ht="25.5">
      <c r="A318" s="8" t="s">
        <v>324</v>
      </c>
      <c r="B318" s="118">
        <v>2696000</v>
      </c>
      <c r="C318" s="119">
        <v>2821000</v>
      </c>
      <c r="D318" s="20">
        <f t="shared" si="4"/>
        <v>1.0463649851632046</v>
      </c>
      <c r="E318" s="18">
        <v>125000</v>
      </c>
      <c r="F318" s="19" t="s">
        <v>37</v>
      </c>
      <c r="G318" s="16">
        <v>2</v>
      </c>
      <c r="H318" s="20">
        <v>17.75</v>
      </c>
      <c r="I318" s="21">
        <v>300</v>
      </c>
      <c r="J318" s="21">
        <v>307</v>
      </c>
      <c r="K318" s="21" t="s">
        <v>68</v>
      </c>
      <c r="L318" s="22">
        <v>5.43</v>
      </c>
      <c r="M318" s="21">
        <v>5780</v>
      </c>
      <c r="N318" s="22" t="s">
        <v>49</v>
      </c>
      <c r="O318" s="22" t="s">
        <v>4</v>
      </c>
      <c r="P318" s="22">
        <v>210</v>
      </c>
      <c r="Q318" s="22" t="s">
        <v>49</v>
      </c>
      <c r="R318" s="24" t="s">
        <v>563</v>
      </c>
    </row>
    <row r="319" spans="1:18" s="25" customFormat="1" ht="25.5">
      <c r="A319" s="8" t="s">
        <v>178</v>
      </c>
      <c r="B319" s="118">
        <v>2882000</v>
      </c>
      <c r="C319" s="119">
        <v>3007000</v>
      </c>
      <c r="D319" s="20">
        <f t="shared" si="4"/>
        <v>1.0433726578764746</v>
      </c>
      <c r="E319" s="18">
        <v>125000</v>
      </c>
      <c r="F319" s="19" t="s">
        <v>37</v>
      </c>
      <c r="G319" s="16">
        <v>2</v>
      </c>
      <c r="H319" s="20">
        <v>17.75</v>
      </c>
      <c r="I319" s="21">
        <v>300</v>
      </c>
      <c r="J319" s="21">
        <v>298</v>
      </c>
      <c r="K319" s="21" t="s">
        <v>68</v>
      </c>
      <c r="L319" s="22">
        <v>5.43</v>
      </c>
      <c r="M319" s="21">
        <v>5130</v>
      </c>
      <c r="N319" s="22" t="s">
        <v>49</v>
      </c>
      <c r="O319" s="22" t="s">
        <v>4</v>
      </c>
      <c r="P319" s="22">
        <v>350</v>
      </c>
      <c r="Q319" s="22" t="s">
        <v>49</v>
      </c>
      <c r="R319" s="24" t="s">
        <v>556</v>
      </c>
    </row>
    <row r="320" spans="1:18" s="25" customFormat="1" ht="25.5">
      <c r="A320" s="8" t="s">
        <v>327</v>
      </c>
      <c r="B320" s="118">
        <v>2732000</v>
      </c>
      <c r="C320" s="119">
        <v>2857000</v>
      </c>
      <c r="D320" s="20">
        <f t="shared" si="4"/>
        <v>1.0457540263543192</v>
      </c>
      <c r="E320" s="18">
        <v>125000</v>
      </c>
      <c r="F320" s="19" t="s">
        <v>37</v>
      </c>
      <c r="G320" s="16">
        <v>2</v>
      </c>
      <c r="H320" s="20">
        <v>17.75</v>
      </c>
      <c r="I320" s="21">
        <v>300</v>
      </c>
      <c r="J320" s="21">
        <v>307</v>
      </c>
      <c r="K320" s="21" t="s">
        <v>68</v>
      </c>
      <c r="L320" s="22">
        <v>5.43</v>
      </c>
      <c r="M320" s="21">
        <v>5130</v>
      </c>
      <c r="N320" s="22" t="s">
        <v>49</v>
      </c>
      <c r="O320" s="22" t="s">
        <v>4</v>
      </c>
      <c r="P320" s="22">
        <v>350</v>
      </c>
      <c r="Q320" s="22" t="s">
        <v>49</v>
      </c>
      <c r="R320" s="24" t="s">
        <v>564</v>
      </c>
    </row>
    <row r="321" spans="1:18" s="25" customFormat="1" ht="25.5">
      <c r="A321" s="8" t="s">
        <v>190</v>
      </c>
      <c r="B321" s="118">
        <v>2877000</v>
      </c>
      <c r="C321" s="119">
        <v>3002000</v>
      </c>
      <c r="D321" s="20">
        <f t="shared" si="4"/>
        <v>1.0434480361487661</v>
      </c>
      <c r="E321" s="18">
        <v>125000</v>
      </c>
      <c r="F321" s="19" t="s">
        <v>37</v>
      </c>
      <c r="G321" s="16">
        <v>2</v>
      </c>
      <c r="H321" s="20">
        <v>17.75</v>
      </c>
      <c r="I321" s="21">
        <v>300</v>
      </c>
      <c r="J321" s="21">
        <v>298</v>
      </c>
      <c r="K321" s="21" t="s">
        <v>68</v>
      </c>
      <c r="L321" s="22">
        <v>5.43</v>
      </c>
      <c r="M321" s="21">
        <v>5780</v>
      </c>
      <c r="N321" s="22" t="s">
        <v>49</v>
      </c>
      <c r="O321" s="22" t="s">
        <v>4</v>
      </c>
      <c r="P321" s="22">
        <v>350</v>
      </c>
      <c r="Q321" s="22" t="s">
        <v>49</v>
      </c>
      <c r="R321" s="24" t="s">
        <v>556</v>
      </c>
    </row>
    <row r="322" spans="1:18" s="25" customFormat="1" ht="25.5">
      <c r="A322" s="8" t="s">
        <v>597</v>
      </c>
      <c r="B322" s="118">
        <v>2727000</v>
      </c>
      <c r="C322" s="119">
        <v>2852000</v>
      </c>
      <c r="D322" s="20">
        <f t="shared" si="4"/>
        <v>1.0458379171250458</v>
      </c>
      <c r="E322" s="18">
        <v>125000</v>
      </c>
      <c r="F322" s="19" t="s">
        <v>37</v>
      </c>
      <c r="G322" s="16">
        <v>2</v>
      </c>
      <c r="H322" s="20">
        <v>17.75</v>
      </c>
      <c r="I322" s="21">
        <v>300</v>
      </c>
      <c r="J322" s="21">
        <v>307</v>
      </c>
      <c r="K322" s="21" t="s">
        <v>68</v>
      </c>
      <c r="L322" s="22">
        <v>5.43</v>
      </c>
      <c r="M322" s="21">
        <v>5780</v>
      </c>
      <c r="N322" s="22" t="s">
        <v>49</v>
      </c>
      <c r="O322" s="22" t="s">
        <v>4</v>
      </c>
      <c r="P322" s="22">
        <v>350</v>
      </c>
      <c r="Q322" s="22" t="s">
        <v>49</v>
      </c>
      <c r="R322" s="24" t="s">
        <v>596</v>
      </c>
    </row>
    <row r="323" spans="1:18" s="25" customFormat="1" ht="25.5">
      <c r="A323" s="8" t="s">
        <v>191</v>
      </c>
      <c r="B323" s="118">
        <v>2665000</v>
      </c>
      <c r="C323" s="119">
        <v>2790000</v>
      </c>
      <c r="D323" s="20">
        <f t="shared" si="4"/>
        <v>1.0469043151969981</v>
      </c>
      <c r="E323" s="18">
        <v>125000</v>
      </c>
      <c r="F323" s="19" t="s">
        <v>37</v>
      </c>
      <c r="G323" s="16">
        <v>2</v>
      </c>
      <c r="H323" s="20">
        <v>15.15</v>
      </c>
      <c r="I323" s="21">
        <v>300</v>
      </c>
      <c r="J323" s="21">
        <v>298</v>
      </c>
      <c r="K323" s="21" t="s">
        <v>68</v>
      </c>
      <c r="L323" s="22">
        <v>5.43</v>
      </c>
      <c r="M323" s="21">
        <v>5780</v>
      </c>
      <c r="N323" s="22" t="s">
        <v>49</v>
      </c>
      <c r="O323" s="22" t="s">
        <v>5</v>
      </c>
      <c r="P323" s="22">
        <v>210</v>
      </c>
      <c r="Q323" s="22" t="s">
        <v>49</v>
      </c>
      <c r="R323" s="24" t="s">
        <v>552</v>
      </c>
    </row>
    <row r="324" spans="1:18" s="25" customFormat="1" ht="25.5">
      <c r="A324" s="8" t="s">
        <v>312</v>
      </c>
      <c r="B324" s="118">
        <v>2515000</v>
      </c>
      <c r="C324" s="119">
        <v>2640000</v>
      </c>
      <c r="D324" s="20">
        <f t="shared" si="4"/>
        <v>1.0497017892644136</v>
      </c>
      <c r="E324" s="18">
        <v>125000</v>
      </c>
      <c r="F324" s="19" t="s">
        <v>37</v>
      </c>
      <c r="G324" s="16">
        <v>2</v>
      </c>
      <c r="H324" s="20">
        <v>15.15</v>
      </c>
      <c r="I324" s="21">
        <v>300</v>
      </c>
      <c r="J324" s="21">
        <v>307</v>
      </c>
      <c r="K324" s="21" t="s">
        <v>68</v>
      </c>
      <c r="L324" s="22">
        <v>5.43</v>
      </c>
      <c r="M324" s="21">
        <v>5780</v>
      </c>
      <c r="N324" s="22" t="s">
        <v>49</v>
      </c>
      <c r="O324" s="22" t="s">
        <v>5</v>
      </c>
      <c r="P324" s="22">
        <v>210</v>
      </c>
      <c r="Q324" s="22" t="s">
        <v>49</v>
      </c>
      <c r="R324" s="24" t="s">
        <v>560</v>
      </c>
    </row>
    <row r="325" spans="1:18" s="25" customFormat="1" ht="25.5">
      <c r="A325" s="8" t="s">
        <v>420</v>
      </c>
      <c r="B325" s="118">
        <v>2435000</v>
      </c>
      <c r="C325" s="119">
        <v>2560000</v>
      </c>
      <c r="D325" s="20">
        <f t="shared" si="4"/>
        <v>1.051334702258727</v>
      </c>
      <c r="E325" s="18">
        <v>125000</v>
      </c>
      <c r="F325" s="19" t="s">
        <v>37</v>
      </c>
      <c r="G325" s="16">
        <v>2</v>
      </c>
      <c r="H325" s="20">
        <v>15.15</v>
      </c>
      <c r="I325" s="21">
        <v>300</v>
      </c>
      <c r="J325" s="21">
        <v>307</v>
      </c>
      <c r="K325" s="21">
        <v>154</v>
      </c>
      <c r="L325" s="22">
        <v>5.43</v>
      </c>
      <c r="M325" s="21">
        <v>5780</v>
      </c>
      <c r="N325" s="22" t="s">
        <v>49</v>
      </c>
      <c r="O325" s="22" t="s">
        <v>5</v>
      </c>
      <c r="P325" s="22">
        <v>210</v>
      </c>
      <c r="Q325" s="22" t="s">
        <v>49</v>
      </c>
      <c r="R325" s="24" t="s">
        <v>568</v>
      </c>
    </row>
    <row r="326" spans="1:18" s="25" customFormat="1" ht="25.5">
      <c r="A326" s="8" t="s">
        <v>397</v>
      </c>
      <c r="B326" s="118">
        <v>2360000</v>
      </c>
      <c r="C326" s="119">
        <v>2485000</v>
      </c>
      <c r="D326" s="20">
        <f t="shared" si="4"/>
        <v>1.0529661016949152</v>
      </c>
      <c r="E326" s="18">
        <v>125000</v>
      </c>
      <c r="F326" s="19" t="s">
        <v>37</v>
      </c>
      <c r="G326" s="16">
        <v>2</v>
      </c>
      <c r="H326" s="20">
        <v>14.65</v>
      </c>
      <c r="I326" s="21">
        <v>280</v>
      </c>
      <c r="J326" s="21">
        <v>280</v>
      </c>
      <c r="K326" s="21">
        <v>154</v>
      </c>
      <c r="L326" s="22">
        <v>4.98</v>
      </c>
      <c r="M326" s="21">
        <v>5780</v>
      </c>
      <c r="N326" s="22" t="s">
        <v>49</v>
      </c>
      <c r="O326" s="22" t="s">
        <v>5</v>
      </c>
      <c r="P326" s="22">
        <v>210</v>
      </c>
      <c r="Q326" s="22" t="s">
        <v>49</v>
      </c>
      <c r="R326" s="24" t="s">
        <v>570</v>
      </c>
    </row>
    <row r="327" spans="1:18" s="25" customFormat="1" ht="51">
      <c r="A327" s="8" t="s">
        <v>179</v>
      </c>
      <c r="B327" s="118">
        <v>2749000</v>
      </c>
      <c r="C327" s="119">
        <v>2874000</v>
      </c>
      <c r="D327" s="20">
        <f aca="true" t="shared" si="5" ref="D327:D390">C327/B327</f>
        <v>1.0454710803928702</v>
      </c>
      <c r="E327" s="18">
        <v>125000</v>
      </c>
      <c r="F327" s="19" t="s">
        <v>37</v>
      </c>
      <c r="G327" s="16">
        <v>2</v>
      </c>
      <c r="H327" s="20">
        <v>15.15</v>
      </c>
      <c r="I327" s="21">
        <v>300</v>
      </c>
      <c r="J327" s="21">
        <v>298</v>
      </c>
      <c r="K327" s="21" t="s">
        <v>68</v>
      </c>
      <c r="L327" s="20">
        <v>6.53</v>
      </c>
      <c r="M327" s="21">
        <v>5530</v>
      </c>
      <c r="N327" s="21">
        <v>1</v>
      </c>
      <c r="O327" s="20" t="s">
        <v>5</v>
      </c>
      <c r="P327" s="21">
        <v>350</v>
      </c>
      <c r="Q327" s="20" t="s">
        <v>52</v>
      </c>
      <c r="R327" s="27" t="s">
        <v>747</v>
      </c>
    </row>
    <row r="328" spans="1:18" s="25" customFormat="1" ht="38.25">
      <c r="A328" s="8" t="s">
        <v>313</v>
      </c>
      <c r="B328" s="118">
        <v>2599000</v>
      </c>
      <c r="C328" s="119">
        <v>2724000</v>
      </c>
      <c r="D328" s="20">
        <f t="shared" si="5"/>
        <v>1.0480954213158906</v>
      </c>
      <c r="E328" s="18">
        <v>125000</v>
      </c>
      <c r="F328" s="19" t="s">
        <v>37</v>
      </c>
      <c r="G328" s="16">
        <v>2</v>
      </c>
      <c r="H328" s="20">
        <v>15.15</v>
      </c>
      <c r="I328" s="21">
        <v>300</v>
      </c>
      <c r="J328" s="21">
        <v>307</v>
      </c>
      <c r="K328" s="21" t="s">
        <v>68</v>
      </c>
      <c r="L328" s="22">
        <v>6.53</v>
      </c>
      <c r="M328" s="21">
        <v>5530</v>
      </c>
      <c r="N328" s="22">
        <v>1</v>
      </c>
      <c r="O328" s="22" t="s">
        <v>5</v>
      </c>
      <c r="P328" s="22">
        <v>350</v>
      </c>
      <c r="Q328" s="22" t="s">
        <v>52</v>
      </c>
      <c r="R328" s="24" t="s">
        <v>758</v>
      </c>
    </row>
    <row r="329" spans="1:18" s="25" customFormat="1" ht="38.25">
      <c r="A329" s="8" t="s">
        <v>421</v>
      </c>
      <c r="B329" s="118">
        <v>2519000</v>
      </c>
      <c r="C329" s="119">
        <v>2644000</v>
      </c>
      <c r="D329" s="20">
        <f t="shared" si="5"/>
        <v>1.0496228662167526</v>
      </c>
      <c r="E329" s="18">
        <v>125000</v>
      </c>
      <c r="F329" s="19" t="s">
        <v>37</v>
      </c>
      <c r="G329" s="16">
        <v>2</v>
      </c>
      <c r="H329" s="20">
        <v>15.15</v>
      </c>
      <c r="I329" s="21">
        <v>300</v>
      </c>
      <c r="J329" s="21">
        <v>307</v>
      </c>
      <c r="K329" s="21">
        <v>154</v>
      </c>
      <c r="L329" s="22">
        <v>6.53</v>
      </c>
      <c r="M329" s="21">
        <v>5530</v>
      </c>
      <c r="N329" s="22">
        <v>1</v>
      </c>
      <c r="O329" s="22" t="s">
        <v>5</v>
      </c>
      <c r="P329" s="22">
        <v>350</v>
      </c>
      <c r="Q329" s="22" t="s">
        <v>52</v>
      </c>
      <c r="R329" s="24" t="s">
        <v>769</v>
      </c>
    </row>
    <row r="330" spans="1:18" s="25" customFormat="1" ht="51">
      <c r="A330" s="8" t="s">
        <v>192</v>
      </c>
      <c r="B330" s="118">
        <v>2843000</v>
      </c>
      <c r="C330" s="119">
        <v>2968000</v>
      </c>
      <c r="D330" s="20">
        <f t="shared" si="5"/>
        <v>1.0439676398170947</v>
      </c>
      <c r="E330" s="18">
        <v>125000</v>
      </c>
      <c r="F330" s="19" t="s">
        <v>37</v>
      </c>
      <c r="G330" s="16">
        <v>2</v>
      </c>
      <c r="H330" s="20">
        <v>17.75</v>
      </c>
      <c r="I330" s="21">
        <v>300</v>
      </c>
      <c r="J330" s="21">
        <v>298</v>
      </c>
      <c r="K330" s="21" t="s">
        <v>68</v>
      </c>
      <c r="L330" s="22">
        <v>6.53</v>
      </c>
      <c r="M330" s="21">
        <v>5530</v>
      </c>
      <c r="N330" s="22" t="s">
        <v>49</v>
      </c>
      <c r="O330" s="22" t="s">
        <v>4</v>
      </c>
      <c r="P330" s="22">
        <v>350</v>
      </c>
      <c r="Q330" s="22" t="s">
        <v>52</v>
      </c>
      <c r="R330" s="24" t="s">
        <v>753</v>
      </c>
    </row>
    <row r="331" spans="1:18" s="25" customFormat="1" ht="38.25">
      <c r="A331" s="8" t="s">
        <v>330</v>
      </c>
      <c r="B331" s="118">
        <v>2693000</v>
      </c>
      <c r="C331" s="119">
        <v>2818000</v>
      </c>
      <c r="D331" s="20">
        <f t="shared" si="5"/>
        <v>1.0464166357222429</v>
      </c>
      <c r="E331" s="18">
        <v>125000</v>
      </c>
      <c r="F331" s="19" t="s">
        <v>37</v>
      </c>
      <c r="G331" s="16">
        <v>2</v>
      </c>
      <c r="H331" s="20">
        <v>17.75</v>
      </c>
      <c r="I331" s="21">
        <v>300</v>
      </c>
      <c r="J331" s="21">
        <v>307</v>
      </c>
      <c r="K331" s="21" t="s">
        <v>68</v>
      </c>
      <c r="L331" s="22">
        <v>6.53</v>
      </c>
      <c r="M331" s="21">
        <v>5530</v>
      </c>
      <c r="N331" s="22" t="s">
        <v>49</v>
      </c>
      <c r="O331" s="22" t="s">
        <v>4</v>
      </c>
      <c r="P331" s="22">
        <v>350</v>
      </c>
      <c r="Q331" s="22" t="s">
        <v>52</v>
      </c>
      <c r="R331" s="24" t="s">
        <v>763</v>
      </c>
    </row>
    <row r="332" spans="1:18" s="25" customFormat="1" ht="38.25">
      <c r="A332" s="8" t="s">
        <v>423</v>
      </c>
      <c r="B332" s="118">
        <v>2613000</v>
      </c>
      <c r="C332" s="119">
        <v>2738000</v>
      </c>
      <c r="D332" s="20">
        <f t="shared" si="5"/>
        <v>1.0478377344048986</v>
      </c>
      <c r="E332" s="18">
        <v>125000</v>
      </c>
      <c r="F332" s="19" t="s">
        <v>37</v>
      </c>
      <c r="G332" s="16">
        <v>2</v>
      </c>
      <c r="H332" s="20">
        <v>17.75</v>
      </c>
      <c r="I332" s="21">
        <v>300</v>
      </c>
      <c r="J332" s="21">
        <v>307</v>
      </c>
      <c r="K332" s="21">
        <v>154</v>
      </c>
      <c r="L332" s="22">
        <v>6.53</v>
      </c>
      <c r="M332" s="21">
        <v>5530</v>
      </c>
      <c r="N332" s="22" t="s">
        <v>49</v>
      </c>
      <c r="O332" s="22" t="s">
        <v>4</v>
      </c>
      <c r="P332" s="22">
        <v>350</v>
      </c>
      <c r="Q332" s="22" t="s">
        <v>52</v>
      </c>
      <c r="R332" s="24" t="s">
        <v>770</v>
      </c>
    </row>
    <row r="333" spans="1:18" s="25" customFormat="1" ht="25.5">
      <c r="A333" s="8" t="s">
        <v>155</v>
      </c>
      <c r="B333" s="118">
        <v>2704000</v>
      </c>
      <c r="C333" s="119">
        <v>2829000</v>
      </c>
      <c r="D333" s="20">
        <f t="shared" si="5"/>
        <v>1.0462278106508875</v>
      </c>
      <c r="E333" s="18">
        <v>125000</v>
      </c>
      <c r="F333" s="19" t="s">
        <v>37</v>
      </c>
      <c r="G333" s="16">
        <v>2</v>
      </c>
      <c r="H333" s="20">
        <v>15.15</v>
      </c>
      <c r="I333" s="21">
        <v>300</v>
      </c>
      <c r="J333" s="21">
        <v>298</v>
      </c>
      <c r="K333" s="21" t="s">
        <v>68</v>
      </c>
      <c r="L333" s="22">
        <v>5.43</v>
      </c>
      <c r="M333" s="21">
        <v>5780</v>
      </c>
      <c r="N333" s="22" t="s">
        <v>49</v>
      </c>
      <c r="O333" s="22" t="s">
        <v>5</v>
      </c>
      <c r="P333" s="22">
        <v>210</v>
      </c>
      <c r="Q333" s="22" t="s">
        <v>49</v>
      </c>
      <c r="R333" s="24" t="s">
        <v>553</v>
      </c>
    </row>
    <row r="334" spans="1:18" s="25" customFormat="1" ht="25.5">
      <c r="A334" s="8" t="s">
        <v>316</v>
      </c>
      <c r="B334" s="118">
        <v>2554000</v>
      </c>
      <c r="C334" s="119">
        <v>2679000</v>
      </c>
      <c r="D334" s="20">
        <f t="shared" si="5"/>
        <v>1.0489428347689898</v>
      </c>
      <c r="E334" s="18">
        <v>125000</v>
      </c>
      <c r="F334" s="19" t="s">
        <v>37</v>
      </c>
      <c r="G334" s="16">
        <v>2</v>
      </c>
      <c r="H334" s="20">
        <v>15.15</v>
      </c>
      <c r="I334" s="21">
        <v>300</v>
      </c>
      <c r="J334" s="21">
        <v>307</v>
      </c>
      <c r="K334" s="21" t="s">
        <v>68</v>
      </c>
      <c r="L334" s="22">
        <v>5.43</v>
      </c>
      <c r="M334" s="21">
        <v>5780</v>
      </c>
      <c r="N334" s="22" t="s">
        <v>49</v>
      </c>
      <c r="O334" s="22" t="s">
        <v>5</v>
      </c>
      <c r="P334" s="22">
        <v>210</v>
      </c>
      <c r="Q334" s="22" t="s">
        <v>49</v>
      </c>
      <c r="R334" s="24" t="s">
        <v>561</v>
      </c>
    </row>
    <row r="335" spans="1:18" s="25" customFormat="1" ht="25.5">
      <c r="A335" s="8" t="s">
        <v>422</v>
      </c>
      <c r="B335" s="118">
        <v>2455000</v>
      </c>
      <c r="C335" s="119">
        <v>2580000</v>
      </c>
      <c r="D335" s="20">
        <f t="shared" si="5"/>
        <v>1.0509164969450102</v>
      </c>
      <c r="E335" s="18">
        <v>125000</v>
      </c>
      <c r="F335" s="19" t="s">
        <v>37</v>
      </c>
      <c r="G335" s="16">
        <v>2</v>
      </c>
      <c r="H335" s="20">
        <v>15.15</v>
      </c>
      <c r="I335" s="21">
        <v>300</v>
      </c>
      <c r="J335" s="21">
        <v>307</v>
      </c>
      <c r="K335" s="21">
        <v>154</v>
      </c>
      <c r="L335" s="22">
        <v>5.43</v>
      </c>
      <c r="M335" s="21">
        <v>5780</v>
      </c>
      <c r="N335" s="22" t="s">
        <v>49</v>
      </c>
      <c r="O335" s="22" t="s">
        <v>5</v>
      </c>
      <c r="P335" s="22">
        <v>210</v>
      </c>
      <c r="Q335" s="22" t="s">
        <v>49</v>
      </c>
      <c r="R335" s="24" t="s">
        <v>571</v>
      </c>
    </row>
    <row r="336" spans="1:18" s="25" customFormat="1" ht="25.5">
      <c r="A336" s="8" t="s">
        <v>201</v>
      </c>
      <c r="B336" s="118">
        <v>2802000</v>
      </c>
      <c r="C336" s="119">
        <v>2927000</v>
      </c>
      <c r="D336" s="20">
        <f t="shared" si="5"/>
        <v>1.0446109921484654</v>
      </c>
      <c r="E336" s="18">
        <v>125000</v>
      </c>
      <c r="F336" s="19" t="s">
        <v>37</v>
      </c>
      <c r="G336" s="16">
        <v>2</v>
      </c>
      <c r="H336" s="20">
        <v>17.75</v>
      </c>
      <c r="I336" s="21">
        <v>300</v>
      </c>
      <c r="J336" s="21">
        <v>298</v>
      </c>
      <c r="K336" s="21" t="s">
        <v>68</v>
      </c>
      <c r="L336" s="22">
        <v>5.43</v>
      </c>
      <c r="M336" s="21">
        <v>5780</v>
      </c>
      <c r="N336" s="22" t="s">
        <v>49</v>
      </c>
      <c r="O336" s="22" t="s">
        <v>4</v>
      </c>
      <c r="P336" s="22">
        <v>210</v>
      </c>
      <c r="Q336" s="22" t="s">
        <v>49</v>
      </c>
      <c r="R336" s="24" t="s">
        <v>558</v>
      </c>
    </row>
    <row r="337" spans="1:18" s="25" customFormat="1" ht="25.5">
      <c r="A337" s="8" t="s">
        <v>328</v>
      </c>
      <c r="B337" s="118">
        <v>2652000</v>
      </c>
      <c r="C337" s="119">
        <v>2777000</v>
      </c>
      <c r="D337" s="20">
        <f t="shared" si="5"/>
        <v>1.047134238310709</v>
      </c>
      <c r="E337" s="18">
        <v>125000</v>
      </c>
      <c r="F337" s="19" t="s">
        <v>37</v>
      </c>
      <c r="G337" s="16">
        <v>2</v>
      </c>
      <c r="H337" s="20">
        <v>17.75</v>
      </c>
      <c r="I337" s="21">
        <v>300</v>
      </c>
      <c r="J337" s="21">
        <v>307</v>
      </c>
      <c r="K337" s="21" t="s">
        <v>68</v>
      </c>
      <c r="L337" s="22">
        <v>5.43</v>
      </c>
      <c r="M337" s="21">
        <v>5780</v>
      </c>
      <c r="N337" s="22" t="s">
        <v>49</v>
      </c>
      <c r="O337" s="22" t="s">
        <v>4</v>
      </c>
      <c r="P337" s="22">
        <v>210</v>
      </c>
      <c r="Q337" s="22" t="s">
        <v>49</v>
      </c>
      <c r="R337" s="24" t="s">
        <v>566</v>
      </c>
    </row>
    <row r="338" spans="1:18" s="25" customFormat="1" ht="25.5">
      <c r="A338" s="8" t="s">
        <v>424</v>
      </c>
      <c r="B338" s="118">
        <v>2553000</v>
      </c>
      <c r="C338" s="119">
        <v>2678000</v>
      </c>
      <c r="D338" s="20">
        <f t="shared" si="5"/>
        <v>1.0489620054837445</v>
      </c>
      <c r="E338" s="18">
        <v>125000</v>
      </c>
      <c r="F338" s="19" t="s">
        <v>37</v>
      </c>
      <c r="G338" s="16">
        <v>2</v>
      </c>
      <c r="H338" s="20">
        <v>17.75</v>
      </c>
      <c r="I338" s="21">
        <v>300</v>
      </c>
      <c r="J338" s="21">
        <v>307</v>
      </c>
      <c r="K338" s="21">
        <v>154</v>
      </c>
      <c r="L338" s="22">
        <v>5.43</v>
      </c>
      <c r="M338" s="21">
        <v>5780</v>
      </c>
      <c r="N338" s="22" t="s">
        <v>49</v>
      </c>
      <c r="O338" s="22" t="s">
        <v>4</v>
      </c>
      <c r="P338" s="22">
        <v>210</v>
      </c>
      <c r="Q338" s="22" t="s">
        <v>49</v>
      </c>
      <c r="R338" s="24" t="s">
        <v>571</v>
      </c>
    </row>
    <row r="339" spans="1:18" s="25" customFormat="1" ht="38.25">
      <c r="A339" s="8" t="s">
        <v>283</v>
      </c>
      <c r="B339" s="118">
        <v>2887000</v>
      </c>
      <c r="C339" s="119">
        <v>3012000</v>
      </c>
      <c r="D339" s="20">
        <f t="shared" si="5"/>
        <v>1.0432975406996883</v>
      </c>
      <c r="E339" s="18">
        <v>125000</v>
      </c>
      <c r="F339" s="19" t="s">
        <v>37</v>
      </c>
      <c r="G339" s="16">
        <v>2</v>
      </c>
      <c r="H339" s="20">
        <v>17.75</v>
      </c>
      <c r="I339" s="21">
        <v>300</v>
      </c>
      <c r="J339" s="21">
        <v>298</v>
      </c>
      <c r="K339" s="21" t="s">
        <v>68</v>
      </c>
      <c r="L339" s="22">
        <v>5.43</v>
      </c>
      <c r="M339" s="21">
        <v>5780</v>
      </c>
      <c r="N339" s="22" t="s">
        <v>49</v>
      </c>
      <c r="O339" s="22" t="s">
        <v>4</v>
      </c>
      <c r="P339" s="22">
        <v>350</v>
      </c>
      <c r="Q339" s="22" t="s">
        <v>49</v>
      </c>
      <c r="R339" s="24" t="s">
        <v>559</v>
      </c>
    </row>
    <row r="340" spans="1:18" s="25" customFormat="1" ht="25.5">
      <c r="A340" s="8" t="s">
        <v>329</v>
      </c>
      <c r="B340" s="118">
        <v>2737000</v>
      </c>
      <c r="C340" s="119">
        <v>2862000</v>
      </c>
      <c r="D340" s="20">
        <f t="shared" si="5"/>
        <v>1.0456704420898795</v>
      </c>
      <c r="E340" s="18">
        <v>125000</v>
      </c>
      <c r="F340" s="19" t="s">
        <v>37</v>
      </c>
      <c r="G340" s="16">
        <v>2</v>
      </c>
      <c r="H340" s="20">
        <v>17.75</v>
      </c>
      <c r="I340" s="21">
        <v>300</v>
      </c>
      <c r="J340" s="21">
        <v>307</v>
      </c>
      <c r="K340" s="21" t="s">
        <v>68</v>
      </c>
      <c r="L340" s="22">
        <v>5.43</v>
      </c>
      <c r="M340" s="21">
        <v>5780</v>
      </c>
      <c r="N340" s="22" t="s">
        <v>49</v>
      </c>
      <c r="O340" s="22" t="s">
        <v>4</v>
      </c>
      <c r="P340" s="22">
        <v>350</v>
      </c>
      <c r="Q340" s="22" t="s">
        <v>49</v>
      </c>
      <c r="R340" s="24" t="s">
        <v>567</v>
      </c>
    </row>
    <row r="341" spans="1:18" s="25" customFormat="1" ht="25.5">
      <c r="A341" s="8" t="s">
        <v>284</v>
      </c>
      <c r="B341" s="118">
        <v>2820000</v>
      </c>
      <c r="C341" s="119">
        <v>2945000</v>
      </c>
      <c r="D341" s="20">
        <f t="shared" si="5"/>
        <v>1.0443262411347518</v>
      </c>
      <c r="E341" s="18">
        <v>125000</v>
      </c>
      <c r="F341" s="19" t="s">
        <v>37</v>
      </c>
      <c r="G341" s="16">
        <v>2</v>
      </c>
      <c r="H341" s="20">
        <v>17.75</v>
      </c>
      <c r="I341" s="21">
        <v>300</v>
      </c>
      <c r="J341" s="21">
        <v>298</v>
      </c>
      <c r="K341" s="21" t="s">
        <v>68</v>
      </c>
      <c r="L341" s="22">
        <v>5.94</v>
      </c>
      <c r="M341" s="21">
        <v>5780</v>
      </c>
      <c r="N341" s="22" t="s">
        <v>49</v>
      </c>
      <c r="O341" s="22" t="s">
        <v>4</v>
      </c>
      <c r="P341" s="22">
        <v>350</v>
      </c>
      <c r="Q341" s="22" t="s">
        <v>52</v>
      </c>
      <c r="R341" s="24" t="s">
        <v>554</v>
      </c>
    </row>
    <row r="342" spans="1:18" s="25" customFormat="1" ht="25.5">
      <c r="A342" s="8" t="s">
        <v>319</v>
      </c>
      <c r="B342" s="118">
        <v>2670000</v>
      </c>
      <c r="C342" s="119">
        <v>2795000</v>
      </c>
      <c r="D342" s="20">
        <f t="shared" si="5"/>
        <v>1.046816479400749</v>
      </c>
      <c r="E342" s="18">
        <v>125000</v>
      </c>
      <c r="F342" s="19" t="s">
        <v>37</v>
      </c>
      <c r="G342" s="16">
        <v>2</v>
      </c>
      <c r="H342" s="20">
        <v>17.75</v>
      </c>
      <c r="I342" s="21">
        <v>300</v>
      </c>
      <c r="J342" s="21">
        <v>307</v>
      </c>
      <c r="K342" s="21" t="s">
        <v>68</v>
      </c>
      <c r="L342" s="22">
        <v>5.94</v>
      </c>
      <c r="M342" s="21">
        <v>5780</v>
      </c>
      <c r="N342" s="22" t="s">
        <v>49</v>
      </c>
      <c r="O342" s="22" t="s">
        <v>4</v>
      </c>
      <c r="P342" s="22">
        <v>350</v>
      </c>
      <c r="Q342" s="22" t="s">
        <v>52</v>
      </c>
      <c r="R342" s="24" t="s">
        <v>562</v>
      </c>
    </row>
    <row r="343" spans="1:18" s="25" customFormat="1" ht="25.5">
      <c r="A343" s="8" t="s">
        <v>425</v>
      </c>
      <c r="B343" s="118">
        <v>2590000</v>
      </c>
      <c r="C343" s="119">
        <v>2715000</v>
      </c>
      <c r="D343" s="20">
        <f t="shared" si="5"/>
        <v>1.0482625482625483</v>
      </c>
      <c r="E343" s="18">
        <v>125000</v>
      </c>
      <c r="F343" s="19" t="s">
        <v>37</v>
      </c>
      <c r="G343" s="16">
        <v>2</v>
      </c>
      <c r="H343" s="20">
        <v>17.75</v>
      </c>
      <c r="I343" s="21">
        <v>300</v>
      </c>
      <c r="J343" s="21">
        <v>307</v>
      </c>
      <c r="K343" s="21">
        <v>154</v>
      </c>
      <c r="L343" s="22">
        <v>5.43</v>
      </c>
      <c r="M343" s="21">
        <v>5780</v>
      </c>
      <c r="N343" s="22" t="s">
        <v>49</v>
      </c>
      <c r="O343" s="22" t="s">
        <v>4</v>
      </c>
      <c r="P343" s="22">
        <v>350</v>
      </c>
      <c r="Q343" s="22" t="s">
        <v>52</v>
      </c>
      <c r="R343" s="24" t="s">
        <v>572</v>
      </c>
    </row>
    <row r="344" spans="1:18" s="25" customFormat="1" ht="38.25">
      <c r="A344" s="8" t="s">
        <v>285</v>
      </c>
      <c r="B344" s="118">
        <v>2735000</v>
      </c>
      <c r="C344" s="119">
        <v>2860000</v>
      </c>
      <c r="D344" s="20">
        <f t="shared" si="5"/>
        <v>1.0457038391224862</v>
      </c>
      <c r="E344" s="18">
        <v>125000</v>
      </c>
      <c r="F344" s="19" t="s">
        <v>37</v>
      </c>
      <c r="G344" s="16">
        <v>2</v>
      </c>
      <c r="H344" s="20">
        <v>15.15</v>
      </c>
      <c r="I344" s="21">
        <v>300</v>
      </c>
      <c r="J344" s="21">
        <v>298</v>
      </c>
      <c r="K344" s="21" t="s">
        <v>68</v>
      </c>
      <c r="L344" s="20">
        <v>5.94</v>
      </c>
      <c r="M344" s="21">
        <v>5780</v>
      </c>
      <c r="N344" s="20" t="s">
        <v>49</v>
      </c>
      <c r="O344" s="20" t="s">
        <v>5</v>
      </c>
      <c r="P344" s="21">
        <v>350</v>
      </c>
      <c r="Q344" s="20" t="s">
        <v>52</v>
      </c>
      <c r="R344" s="27" t="s">
        <v>746</v>
      </c>
    </row>
    <row r="345" spans="1:18" s="25" customFormat="1" ht="38.25">
      <c r="A345" s="8" t="s">
        <v>311</v>
      </c>
      <c r="B345" s="118">
        <v>2585000</v>
      </c>
      <c r="C345" s="119">
        <v>2710000</v>
      </c>
      <c r="D345" s="20">
        <f t="shared" si="5"/>
        <v>1.0483558994197293</v>
      </c>
      <c r="E345" s="18">
        <v>125000</v>
      </c>
      <c r="F345" s="19" t="s">
        <v>37</v>
      </c>
      <c r="G345" s="16">
        <v>2</v>
      </c>
      <c r="H345" s="20">
        <v>15.15</v>
      </c>
      <c r="I345" s="21">
        <v>300</v>
      </c>
      <c r="J345" s="21">
        <v>307</v>
      </c>
      <c r="K345" s="21" t="s">
        <v>68</v>
      </c>
      <c r="L345" s="22">
        <v>5.94</v>
      </c>
      <c r="M345" s="21">
        <v>5780</v>
      </c>
      <c r="N345" s="22" t="s">
        <v>49</v>
      </c>
      <c r="O345" s="22" t="s">
        <v>5</v>
      </c>
      <c r="P345" s="22">
        <v>350</v>
      </c>
      <c r="Q345" s="22" t="s">
        <v>52</v>
      </c>
      <c r="R345" s="24" t="s">
        <v>757</v>
      </c>
    </row>
    <row r="346" spans="1:18" s="25" customFormat="1" ht="38.25">
      <c r="A346" s="8" t="s">
        <v>426</v>
      </c>
      <c r="B346" s="118">
        <v>2505000</v>
      </c>
      <c r="C346" s="119">
        <v>2630000</v>
      </c>
      <c r="D346" s="20">
        <f t="shared" si="5"/>
        <v>1.0499001996007984</v>
      </c>
      <c r="E346" s="18">
        <v>125000</v>
      </c>
      <c r="F346" s="19" t="s">
        <v>37</v>
      </c>
      <c r="G346" s="16">
        <v>2</v>
      </c>
      <c r="H346" s="20">
        <v>15.15</v>
      </c>
      <c r="I346" s="21">
        <v>300</v>
      </c>
      <c r="J346" s="21">
        <v>307</v>
      </c>
      <c r="K346" s="21">
        <v>154</v>
      </c>
      <c r="L346" s="22">
        <v>5.43</v>
      </c>
      <c r="M346" s="21">
        <v>5780</v>
      </c>
      <c r="N346" s="22" t="s">
        <v>49</v>
      </c>
      <c r="O346" s="22" t="s">
        <v>5</v>
      </c>
      <c r="P346" s="22">
        <v>350</v>
      </c>
      <c r="Q346" s="22" t="s">
        <v>52</v>
      </c>
      <c r="R346" s="24" t="s">
        <v>771</v>
      </c>
    </row>
    <row r="347" spans="1:18" s="25" customFormat="1" ht="38.25">
      <c r="A347" s="8" t="s">
        <v>162</v>
      </c>
      <c r="B347" s="118">
        <v>3036000</v>
      </c>
      <c r="C347" s="119">
        <v>3188000</v>
      </c>
      <c r="D347" s="20">
        <f t="shared" si="5"/>
        <v>1.0500658761528328</v>
      </c>
      <c r="E347" s="18">
        <v>152000</v>
      </c>
      <c r="F347" s="19" t="s">
        <v>37</v>
      </c>
      <c r="G347" s="16">
        <v>2</v>
      </c>
      <c r="H347" s="20">
        <v>16</v>
      </c>
      <c r="I347" s="21">
        <v>300</v>
      </c>
      <c r="J347" s="21">
        <v>298</v>
      </c>
      <c r="K347" s="21" t="s">
        <v>68</v>
      </c>
      <c r="L347" s="22">
        <v>5.94</v>
      </c>
      <c r="M347" s="21">
        <v>7560</v>
      </c>
      <c r="N347" s="22">
        <v>1</v>
      </c>
      <c r="O347" s="22" t="s">
        <v>4</v>
      </c>
      <c r="P347" s="22">
        <v>500</v>
      </c>
      <c r="Q347" s="22" t="s">
        <v>52</v>
      </c>
      <c r="R347" s="24" t="s">
        <v>777</v>
      </c>
    </row>
    <row r="348" spans="1:18" s="25" customFormat="1" ht="38.25">
      <c r="A348" s="8" t="s">
        <v>396</v>
      </c>
      <c r="B348" s="118">
        <v>2806000</v>
      </c>
      <c r="C348" s="119">
        <v>2958000</v>
      </c>
      <c r="D348" s="20">
        <f t="shared" si="5"/>
        <v>1.0541696364932287</v>
      </c>
      <c r="E348" s="18">
        <v>152000</v>
      </c>
      <c r="F348" s="19" t="s">
        <v>37</v>
      </c>
      <c r="G348" s="16">
        <v>2</v>
      </c>
      <c r="H348" s="20">
        <v>16</v>
      </c>
      <c r="I348" s="21">
        <v>300</v>
      </c>
      <c r="J348" s="21">
        <v>307</v>
      </c>
      <c r="K348" s="21">
        <v>154</v>
      </c>
      <c r="L348" s="22">
        <v>5.43</v>
      </c>
      <c r="M348" s="21">
        <v>7560</v>
      </c>
      <c r="N348" s="22">
        <v>1</v>
      </c>
      <c r="O348" s="22" t="s">
        <v>4</v>
      </c>
      <c r="P348" s="22">
        <v>500</v>
      </c>
      <c r="Q348" s="22" t="s">
        <v>52</v>
      </c>
      <c r="R348" s="24" t="s">
        <v>779</v>
      </c>
    </row>
    <row r="349" spans="1:18" s="25" customFormat="1" ht="51">
      <c r="A349" s="8" t="s">
        <v>398</v>
      </c>
      <c r="B349" s="118">
        <v>3113000</v>
      </c>
      <c r="C349" s="119">
        <v>3265000</v>
      </c>
      <c r="D349" s="20">
        <f t="shared" si="5"/>
        <v>1.0488274975907486</v>
      </c>
      <c r="E349" s="18">
        <v>152000</v>
      </c>
      <c r="F349" s="19" t="s">
        <v>37</v>
      </c>
      <c r="G349" s="16">
        <v>2</v>
      </c>
      <c r="H349" s="20">
        <v>16</v>
      </c>
      <c r="I349" s="21">
        <v>300</v>
      </c>
      <c r="J349" s="21">
        <v>298</v>
      </c>
      <c r="K349" s="21" t="s">
        <v>68</v>
      </c>
      <c r="L349" s="22">
        <v>5.94</v>
      </c>
      <c r="M349" s="21">
        <v>7560</v>
      </c>
      <c r="N349" s="22">
        <v>1</v>
      </c>
      <c r="O349" s="22" t="s">
        <v>4</v>
      </c>
      <c r="P349" s="22">
        <v>500</v>
      </c>
      <c r="Q349" s="22" t="s">
        <v>52</v>
      </c>
      <c r="R349" s="24" t="s">
        <v>778</v>
      </c>
    </row>
    <row r="350" spans="1:18" s="25" customFormat="1" ht="51">
      <c r="A350" s="8" t="s">
        <v>435</v>
      </c>
      <c r="B350" s="118">
        <v>2883000</v>
      </c>
      <c r="C350" s="119">
        <v>3035000</v>
      </c>
      <c r="D350" s="20">
        <f t="shared" si="5"/>
        <v>1.0527228581338883</v>
      </c>
      <c r="E350" s="18">
        <v>152000</v>
      </c>
      <c r="F350" s="19" t="s">
        <v>37</v>
      </c>
      <c r="G350" s="16">
        <v>2</v>
      </c>
      <c r="H350" s="20">
        <v>16</v>
      </c>
      <c r="I350" s="21">
        <v>300</v>
      </c>
      <c r="J350" s="21">
        <v>307</v>
      </c>
      <c r="K350" s="21">
        <v>154</v>
      </c>
      <c r="L350" s="22">
        <v>5.43</v>
      </c>
      <c r="M350" s="21">
        <v>7560</v>
      </c>
      <c r="N350" s="22">
        <v>1</v>
      </c>
      <c r="O350" s="22" t="s">
        <v>4</v>
      </c>
      <c r="P350" s="22">
        <v>500</v>
      </c>
      <c r="Q350" s="22" t="s">
        <v>52</v>
      </c>
      <c r="R350" s="24" t="s">
        <v>780</v>
      </c>
    </row>
    <row r="351" spans="1:18" s="25" customFormat="1" ht="51">
      <c r="A351" s="132" t="s">
        <v>263</v>
      </c>
      <c r="B351" s="118">
        <v>3338000</v>
      </c>
      <c r="C351" s="119">
        <v>3338000</v>
      </c>
      <c r="D351" s="20">
        <f t="shared" si="5"/>
        <v>1</v>
      </c>
      <c r="E351" s="18">
        <v>0</v>
      </c>
      <c r="F351" s="133" t="s">
        <v>37</v>
      </c>
      <c r="G351" s="131">
        <v>2</v>
      </c>
      <c r="H351" s="134">
        <v>23.6</v>
      </c>
      <c r="I351" s="135">
        <v>400</v>
      </c>
      <c r="J351" s="135">
        <v>400</v>
      </c>
      <c r="K351" s="135" t="s">
        <v>53</v>
      </c>
      <c r="L351" s="136">
        <v>5.11</v>
      </c>
      <c r="M351" s="135">
        <v>4800</v>
      </c>
      <c r="N351" s="136" t="s">
        <v>49</v>
      </c>
      <c r="O351" s="136" t="s">
        <v>55</v>
      </c>
      <c r="P351" s="136">
        <v>350</v>
      </c>
      <c r="Q351" s="136" t="s">
        <v>49</v>
      </c>
      <c r="R351" s="137" t="s">
        <v>629</v>
      </c>
    </row>
    <row r="352" spans="1:18" s="25" customFormat="1" ht="38.25">
      <c r="A352" s="132" t="s">
        <v>360</v>
      </c>
      <c r="B352" s="118">
        <v>3188000</v>
      </c>
      <c r="C352" s="119">
        <v>3188000</v>
      </c>
      <c r="D352" s="20">
        <f t="shared" si="5"/>
        <v>1</v>
      </c>
      <c r="E352" s="18">
        <v>0</v>
      </c>
      <c r="F352" s="133" t="s">
        <v>37</v>
      </c>
      <c r="G352" s="131">
        <v>2</v>
      </c>
      <c r="H352" s="134">
        <v>23.6</v>
      </c>
      <c r="I352" s="135">
        <v>400</v>
      </c>
      <c r="J352" s="135">
        <v>400</v>
      </c>
      <c r="K352" s="135" t="s">
        <v>53</v>
      </c>
      <c r="L352" s="136">
        <v>5.11</v>
      </c>
      <c r="M352" s="135">
        <v>4800</v>
      </c>
      <c r="N352" s="136" t="s">
        <v>49</v>
      </c>
      <c r="O352" s="136" t="s">
        <v>55</v>
      </c>
      <c r="P352" s="136">
        <v>350</v>
      </c>
      <c r="Q352" s="136" t="s">
        <v>49</v>
      </c>
      <c r="R352" s="137" t="s">
        <v>633</v>
      </c>
    </row>
    <row r="353" spans="1:18" s="25" customFormat="1" ht="38.25">
      <c r="A353" s="132" t="s">
        <v>165</v>
      </c>
      <c r="B353" s="118">
        <v>3612000</v>
      </c>
      <c r="C353" s="119">
        <v>3612000</v>
      </c>
      <c r="D353" s="20">
        <f t="shared" si="5"/>
        <v>1</v>
      </c>
      <c r="E353" s="18">
        <v>0</v>
      </c>
      <c r="F353" s="133" t="s">
        <v>37</v>
      </c>
      <c r="G353" s="131">
        <v>2</v>
      </c>
      <c r="H353" s="134">
        <v>23.6</v>
      </c>
      <c r="I353" s="135">
        <v>400</v>
      </c>
      <c r="J353" s="135">
        <v>390</v>
      </c>
      <c r="K353" s="135" t="s">
        <v>53</v>
      </c>
      <c r="L353" s="136">
        <v>5.11</v>
      </c>
      <c r="M353" s="135">
        <v>4800</v>
      </c>
      <c r="N353" s="136" t="s">
        <v>49</v>
      </c>
      <c r="O353" s="136" t="s">
        <v>55</v>
      </c>
      <c r="P353" s="136">
        <v>350</v>
      </c>
      <c r="Q353" s="136" t="s">
        <v>49</v>
      </c>
      <c r="R353" s="137" t="s">
        <v>625</v>
      </c>
    </row>
    <row r="354" spans="1:18" s="25" customFormat="1" ht="38.25">
      <c r="A354" s="132" t="s">
        <v>276</v>
      </c>
      <c r="B354" s="118">
        <v>3608000</v>
      </c>
      <c r="C354" s="119">
        <v>3608000</v>
      </c>
      <c r="D354" s="20">
        <f t="shared" si="5"/>
        <v>1</v>
      </c>
      <c r="E354" s="18">
        <v>0</v>
      </c>
      <c r="F354" s="133" t="s">
        <v>37</v>
      </c>
      <c r="G354" s="131">
        <v>2</v>
      </c>
      <c r="H354" s="134">
        <v>23.6</v>
      </c>
      <c r="I354" s="135">
        <v>400</v>
      </c>
      <c r="J354" s="135">
        <v>390</v>
      </c>
      <c r="K354" s="135" t="s">
        <v>53</v>
      </c>
      <c r="L354" s="136">
        <v>5.11</v>
      </c>
      <c r="M354" s="135">
        <v>4800</v>
      </c>
      <c r="N354" s="136" t="s">
        <v>49</v>
      </c>
      <c r="O354" s="136" t="s">
        <v>55</v>
      </c>
      <c r="P354" s="136">
        <v>350</v>
      </c>
      <c r="Q354" s="136" t="s">
        <v>49</v>
      </c>
      <c r="R354" s="137" t="s">
        <v>626</v>
      </c>
    </row>
    <row r="355" spans="1:18" s="25" customFormat="1" ht="51">
      <c r="A355" s="132" t="s">
        <v>392</v>
      </c>
      <c r="B355" s="118">
        <v>3334000</v>
      </c>
      <c r="C355" s="119">
        <v>3334000</v>
      </c>
      <c r="D355" s="20">
        <f t="shared" si="5"/>
        <v>1</v>
      </c>
      <c r="E355" s="18">
        <v>0</v>
      </c>
      <c r="F355" s="133" t="s">
        <v>37</v>
      </c>
      <c r="G355" s="131">
        <v>2</v>
      </c>
      <c r="H355" s="134">
        <v>23.6</v>
      </c>
      <c r="I355" s="135">
        <v>400</v>
      </c>
      <c r="J355" s="135">
        <v>400</v>
      </c>
      <c r="K355" s="135" t="s">
        <v>53</v>
      </c>
      <c r="L355" s="136">
        <v>5.11</v>
      </c>
      <c r="M355" s="135">
        <v>4800</v>
      </c>
      <c r="N355" s="136" t="s">
        <v>49</v>
      </c>
      <c r="O355" s="136" t="s">
        <v>55</v>
      </c>
      <c r="P355" s="136">
        <v>350</v>
      </c>
      <c r="Q355" s="136" t="s">
        <v>49</v>
      </c>
      <c r="R355" s="137" t="s">
        <v>630</v>
      </c>
    </row>
    <row r="356" spans="1:18" s="25" customFormat="1" ht="38.25">
      <c r="A356" s="132" t="s">
        <v>470</v>
      </c>
      <c r="B356" s="118">
        <v>3184000</v>
      </c>
      <c r="C356" s="119">
        <v>3184000</v>
      </c>
      <c r="D356" s="20">
        <f t="shared" si="5"/>
        <v>1</v>
      </c>
      <c r="E356" s="18">
        <v>0</v>
      </c>
      <c r="F356" s="133" t="s">
        <v>37</v>
      </c>
      <c r="G356" s="131">
        <v>2</v>
      </c>
      <c r="H356" s="134">
        <v>23.6</v>
      </c>
      <c r="I356" s="135">
        <v>400</v>
      </c>
      <c r="J356" s="135">
        <v>400</v>
      </c>
      <c r="K356" s="135" t="s">
        <v>53</v>
      </c>
      <c r="L356" s="136">
        <v>5.11</v>
      </c>
      <c r="M356" s="135">
        <v>4800</v>
      </c>
      <c r="N356" s="136" t="s">
        <v>49</v>
      </c>
      <c r="O356" s="136" t="s">
        <v>55</v>
      </c>
      <c r="P356" s="136">
        <v>350</v>
      </c>
      <c r="Q356" s="136" t="s">
        <v>49</v>
      </c>
      <c r="R356" s="137" t="s">
        <v>634</v>
      </c>
    </row>
    <row r="357" spans="1:18" s="25" customFormat="1" ht="51">
      <c r="A357" s="132" t="s">
        <v>271</v>
      </c>
      <c r="B357" s="118">
        <v>3370000</v>
      </c>
      <c r="C357" s="119">
        <v>3370000</v>
      </c>
      <c r="D357" s="20">
        <f t="shared" si="5"/>
        <v>1</v>
      </c>
      <c r="E357" s="18">
        <v>0</v>
      </c>
      <c r="F357" s="133" t="s">
        <v>37</v>
      </c>
      <c r="G357" s="131">
        <v>2</v>
      </c>
      <c r="H357" s="134">
        <v>23.6</v>
      </c>
      <c r="I357" s="135">
        <v>400</v>
      </c>
      <c r="J357" s="135">
        <v>400</v>
      </c>
      <c r="K357" s="135" t="s">
        <v>53</v>
      </c>
      <c r="L357" s="136">
        <v>5.11</v>
      </c>
      <c r="M357" s="135">
        <v>4800</v>
      </c>
      <c r="N357" s="136" t="s">
        <v>49</v>
      </c>
      <c r="O357" s="136" t="s">
        <v>55</v>
      </c>
      <c r="P357" s="136">
        <v>350</v>
      </c>
      <c r="Q357" s="136" t="s">
        <v>52</v>
      </c>
      <c r="R357" s="137" t="s">
        <v>629</v>
      </c>
    </row>
    <row r="358" spans="1:18" s="25" customFormat="1" ht="38.25">
      <c r="A358" s="132" t="s">
        <v>361</v>
      </c>
      <c r="B358" s="118">
        <v>3220000</v>
      </c>
      <c r="C358" s="119">
        <v>3220000</v>
      </c>
      <c r="D358" s="20">
        <f t="shared" si="5"/>
        <v>1</v>
      </c>
      <c r="E358" s="18">
        <v>0</v>
      </c>
      <c r="F358" s="133" t="s">
        <v>37</v>
      </c>
      <c r="G358" s="131">
        <v>2</v>
      </c>
      <c r="H358" s="134">
        <v>23.6</v>
      </c>
      <c r="I358" s="135">
        <v>400</v>
      </c>
      <c r="J358" s="135">
        <v>400</v>
      </c>
      <c r="K358" s="135" t="s">
        <v>53</v>
      </c>
      <c r="L358" s="136">
        <v>5.11</v>
      </c>
      <c r="M358" s="135">
        <v>4800</v>
      </c>
      <c r="N358" s="136" t="s">
        <v>49</v>
      </c>
      <c r="O358" s="136" t="s">
        <v>55</v>
      </c>
      <c r="P358" s="136">
        <v>350</v>
      </c>
      <c r="Q358" s="136" t="s">
        <v>52</v>
      </c>
      <c r="R358" s="137" t="s">
        <v>635</v>
      </c>
    </row>
    <row r="359" spans="1:18" s="25" customFormat="1" ht="51">
      <c r="A359" s="132" t="s">
        <v>272</v>
      </c>
      <c r="B359" s="118">
        <v>3370000</v>
      </c>
      <c r="C359" s="119">
        <v>3370000</v>
      </c>
      <c r="D359" s="20">
        <f t="shared" si="5"/>
        <v>1</v>
      </c>
      <c r="E359" s="18">
        <v>0</v>
      </c>
      <c r="F359" s="133" t="s">
        <v>37</v>
      </c>
      <c r="G359" s="131">
        <v>2</v>
      </c>
      <c r="H359" s="134">
        <v>23.6</v>
      </c>
      <c r="I359" s="135">
        <v>400</v>
      </c>
      <c r="J359" s="135">
        <v>400</v>
      </c>
      <c r="K359" s="135" t="s">
        <v>53</v>
      </c>
      <c r="L359" s="136">
        <v>5.11</v>
      </c>
      <c r="M359" s="135">
        <v>4800</v>
      </c>
      <c r="N359" s="136" t="s">
        <v>49</v>
      </c>
      <c r="O359" s="136" t="s">
        <v>55</v>
      </c>
      <c r="P359" s="136">
        <v>350</v>
      </c>
      <c r="Q359" s="136" t="s">
        <v>52</v>
      </c>
      <c r="R359" s="137" t="s">
        <v>629</v>
      </c>
    </row>
    <row r="360" spans="1:18" s="25" customFormat="1" ht="38.25">
      <c r="A360" s="132" t="s">
        <v>362</v>
      </c>
      <c r="B360" s="118">
        <v>3220000</v>
      </c>
      <c r="C360" s="119">
        <v>3220000</v>
      </c>
      <c r="D360" s="20">
        <f t="shared" si="5"/>
        <v>1</v>
      </c>
      <c r="E360" s="18">
        <v>0</v>
      </c>
      <c r="F360" s="133" t="s">
        <v>37</v>
      </c>
      <c r="G360" s="131">
        <v>2</v>
      </c>
      <c r="H360" s="134">
        <v>23.6</v>
      </c>
      <c r="I360" s="135">
        <v>400</v>
      </c>
      <c r="J360" s="135">
        <v>400</v>
      </c>
      <c r="K360" s="135" t="s">
        <v>53</v>
      </c>
      <c r="L360" s="136">
        <v>5.11</v>
      </c>
      <c r="M360" s="135">
        <v>4800</v>
      </c>
      <c r="N360" s="136" t="s">
        <v>49</v>
      </c>
      <c r="O360" s="136" t="s">
        <v>55</v>
      </c>
      <c r="P360" s="136">
        <v>350</v>
      </c>
      <c r="Q360" s="136" t="s">
        <v>52</v>
      </c>
      <c r="R360" s="137" t="s">
        <v>635</v>
      </c>
    </row>
    <row r="361" spans="1:18" s="25" customFormat="1" ht="25.5">
      <c r="A361" s="132" t="s">
        <v>166</v>
      </c>
      <c r="B361" s="118">
        <v>3303000</v>
      </c>
      <c r="C361" s="119">
        <v>3303000</v>
      </c>
      <c r="D361" s="20">
        <f t="shared" si="5"/>
        <v>1</v>
      </c>
      <c r="E361" s="18">
        <v>0</v>
      </c>
      <c r="F361" s="133" t="s">
        <v>37</v>
      </c>
      <c r="G361" s="131">
        <v>2</v>
      </c>
      <c r="H361" s="134">
        <v>24.12</v>
      </c>
      <c r="I361" s="135">
        <v>300</v>
      </c>
      <c r="J361" s="135">
        <v>298</v>
      </c>
      <c r="K361" s="135" t="s">
        <v>68</v>
      </c>
      <c r="L361" s="136">
        <v>6.33</v>
      </c>
      <c r="M361" s="135">
        <v>5660</v>
      </c>
      <c r="N361" s="136" t="s">
        <v>49</v>
      </c>
      <c r="O361" s="136" t="s">
        <v>55</v>
      </c>
      <c r="P361" s="136">
        <v>350</v>
      </c>
      <c r="Q361" s="136" t="s">
        <v>49</v>
      </c>
      <c r="R361" s="137" t="s">
        <v>525</v>
      </c>
    </row>
    <row r="362" spans="1:18" s="25" customFormat="1" ht="25.5">
      <c r="A362" s="132" t="s">
        <v>406</v>
      </c>
      <c r="B362" s="118">
        <v>3153000</v>
      </c>
      <c r="C362" s="119">
        <v>3153000</v>
      </c>
      <c r="D362" s="20">
        <f t="shared" si="5"/>
        <v>1</v>
      </c>
      <c r="E362" s="18">
        <v>0</v>
      </c>
      <c r="F362" s="133" t="s">
        <v>37</v>
      </c>
      <c r="G362" s="131">
        <v>2</v>
      </c>
      <c r="H362" s="134">
        <v>24.12</v>
      </c>
      <c r="I362" s="135">
        <v>300</v>
      </c>
      <c r="J362" s="135">
        <v>307</v>
      </c>
      <c r="K362" s="135" t="s">
        <v>68</v>
      </c>
      <c r="L362" s="136">
        <v>6.33</v>
      </c>
      <c r="M362" s="135">
        <v>5660</v>
      </c>
      <c r="N362" s="136" t="s">
        <v>49</v>
      </c>
      <c r="O362" s="136" t="s">
        <v>55</v>
      </c>
      <c r="P362" s="136">
        <v>350</v>
      </c>
      <c r="Q362" s="136" t="s">
        <v>49</v>
      </c>
      <c r="R362" s="137" t="s">
        <v>526</v>
      </c>
    </row>
    <row r="363" spans="1:18" s="25" customFormat="1" ht="51">
      <c r="A363" s="132" t="s">
        <v>273</v>
      </c>
      <c r="B363" s="118">
        <v>3388000</v>
      </c>
      <c r="C363" s="119">
        <v>3388000</v>
      </c>
      <c r="D363" s="20">
        <f t="shared" si="5"/>
        <v>1</v>
      </c>
      <c r="E363" s="18">
        <v>0</v>
      </c>
      <c r="F363" s="133" t="s">
        <v>37</v>
      </c>
      <c r="G363" s="131">
        <v>2</v>
      </c>
      <c r="H363" s="134">
        <v>23.1</v>
      </c>
      <c r="I363" s="135">
        <v>400</v>
      </c>
      <c r="J363" s="135">
        <v>400</v>
      </c>
      <c r="K363" s="135" t="s">
        <v>53</v>
      </c>
      <c r="L363" s="136">
        <v>5.11</v>
      </c>
      <c r="M363" s="135">
        <v>7760</v>
      </c>
      <c r="N363" s="136" t="s">
        <v>49</v>
      </c>
      <c r="O363" s="136" t="s">
        <v>55</v>
      </c>
      <c r="P363" s="136">
        <v>350</v>
      </c>
      <c r="Q363" s="136" t="s">
        <v>49</v>
      </c>
      <c r="R363" s="137" t="s">
        <v>627</v>
      </c>
    </row>
    <row r="364" spans="1:18" s="25" customFormat="1" ht="38.25">
      <c r="A364" s="132" t="s">
        <v>356</v>
      </c>
      <c r="B364" s="118">
        <v>3238000</v>
      </c>
      <c r="C364" s="119">
        <v>3238000</v>
      </c>
      <c r="D364" s="20">
        <f t="shared" si="5"/>
        <v>1</v>
      </c>
      <c r="E364" s="18">
        <v>0</v>
      </c>
      <c r="F364" s="133" t="s">
        <v>37</v>
      </c>
      <c r="G364" s="131">
        <v>2</v>
      </c>
      <c r="H364" s="134">
        <v>23.1</v>
      </c>
      <c r="I364" s="135">
        <v>400</v>
      </c>
      <c r="J364" s="135">
        <v>400</v>
      </c>
      <c r="K364" s="135" t="s">
        <v>53</v>
      </c>
      <c r="L364" s="136">
        <v>5.11</v>
      </c>
      <c r="M364" s="135">
        <v>7760</v>
      </c>
      <c r="N364" s="136" t="s">
        <v>49</v>
      </c>
      <c r="O364" s="136" t="s">
        <v>55</v>
      </c>
      <c r="P364" s="136">
        <v>350</v>
      </c>
      <c r="Q364" s="136" t="s">
        <v>49</v>
      </c>
      <c r="R364" s="137" t="s">
        <v>631</v>
      </c>
    </row>
    <row r="365" spans="1:18" s="25" customFormat="1" ht="51">
      <c r="A365" s="132" t="s">
        <v>274</v>
      </c>
      <c r="B365" s="118">
        <v>3398000</v>
      </c>
      <c r="C365" s="119">
        <v>3398000</v>
      </c>
      <c r="D365" s="20">
        <f t="shared" si="5"/>
        <v>1</v>
      </c>
      <c r="E365" s="18">
        <v>0</v>
      </c>
      <c r="F365" s="133" t="s">
        <v>37</v>
      </c>
      <c r="G365" s="131">
        <v>2</v>
      </c>
      <c r="H365" s="134">
        <v>23.1</v>
      </c>
      <c r="I365" s="135">
        <v>400</v>
      </c>
      <c r="J365" s="135">
        <v>400</v>
      </c>
      <c r="K365" s="135" t="s">
        <v>53</v>
      </c>
      <c r="L365" s="136">
        <v>5.11</v>
      </c>
      <c r="M365" s="135">
        <v>7230</v>
      </c>
      <c r="N365" s="136" t="s">
        <v>49</v>
      </c>
      <c r="O365" s="136" t="s">
        <v>55</v>
      </c>
      <c r="P365" s="136">
        <v>350</v>
      </c>
      <c r="Q365" s="136" t="s">
        <v>49</v>
      </c>
      <c r="R365" s="137" t="s">
        <v>628</v>
      </c>
    </row>
    <row r="366" spans="1:18" s="25" customFormat="1" ht="38.25">
      <c r="A366" s="132" t="s">
        <v>357</v>
      </c>
      <c r="B366" s="118">
        <v>3248000</v>
      </c>
      <c r="C366" s="119">
        <v>3248000</v>
      </c>
      <c r="D366" s="20">
        <f t="shared" si="5"/>
        <v>1</v>
      </c>
      <c r="E366" s="18">
        <v>0</v>
      </c>
      <c r="F366" s="133" t="s">
        <v>37</v>
      </c>
      <c r="G366" s="131">
        <v>2</v>
      </c>
      <c r="H366" s="134">
        <v>23.1</v>
      </c>
      <c r="I366" s="135">
        <v>400</v>
      </c>
      <c r="J366" s="135">
        <v>400</v>
      </c>
      <c r="K366" s="135" t="s">
        <v>53</v>
      </c>
      <c r="L366" s="136">
        <v>5.11</v>
      </c>
      <c r="M366" s="135">
        <v>7230</v>
      </c>
      <c r="N366" s="136" t="s">
        <v>49</v>
      </c>
      <c r="O366" s="136" t="s">
        <v>55</v>
      </c>
      <c r="P366" s="136">
        <v>350</v>
      </c>
      <c r="Q366" s="136" t="s">
        <v>49</v>
      </c>
      <c r="R366" s="137" t="s">
        <v>632</v>
      </c>
    </row>
    <row r="367" spans="1:18" s="25" customFormat="1" ht="51">
      <c r="A367" s="132" t="s">
        <v>176</v>
      </c>
      <c r="B367" s="118">
        <v>3420000</v>
      </c>
      <c r="C367" s="119">
        <v>3420000</v>
      </c>
      <c r="D367" s="20">
        <f t="shared" si="5"/>
        <v>1</v>
      </c>
      <c r="E367" s="18">
        <v>0</v>
      </c>
      <c r="F367" s="133" t="s">
        <v>37</v>
      </c>
      <c r="G367" s="131">
        <v>2</v>
      </c>
      <c r="H367" s="134">
        <v>23.1</v>
      </c>
      <c r="I367" s="135">
        <v>400</v>
      </c>
      <c r="J367" s="135">
        <v>400</v>
      </c>
      <c r="K367" s="135" t="s">
        <v>53</v>
      </c>
      <c r="L367" s="136">
        <v>5.11</v>
      </c>
      <c r="M367" s="135">
        <v>7760</v>
      </c>
      <c r="N367" s="136" t="s">
        <v>49</v>
      </c>
      <c r="O367" s="136" t="s">
        <v>55</v>
      </c>
      <c r="P367" s="136">
        <v>350</v>
      </c>
      <c r="Q367" s="136" t="s">
        <v>52</v>
      </c>
      <c r="R367" s="137" t="s">
        <v>627</v>
      </c>
    </row>
    <row r="368" spans="1:18" s="25" customFormat="1" ht="38.25">
      <c r="A368" s="132" t="s">
        <v>358</v>
      </c>
      <c r="B368" s="118">
        <v>3270000</v>
      </c>
      <c r="C368" s="119">
        <v>3270000</v>
      </c>
      <c r="D368" s="20">
        <f t="shared" si="5"/>
        <v>1</v>
      </c>
      <c r="E368" s="18">
        <v>0</v>
      </c>
      <c r="F368" s="133" t="s">
        <v>37</v>
      </c>
      <c r="G368" s="131">
        <v>2</v>
      </c>
      <c r="H368" s="134">
        <v>23.1</v>
      </c>
      <c r="I368" s="135">
        <v>400</v>
      </c>
      <c r="J368" s="135">
        <v>400</v>
      </c>
      <c r="K368" s="135" t="s">
        <v>53</v>
      </c>
      <c r="L368" s="136">
        <v>5.11</v>
      </c>
      <c r="M368" s="135">
        <v>7760</v>
      </c>
      <c r="N368" s="136" t="s">
        <v>49</v>
      </c>
      <c r="O368" s="136" t="s">
        <v>55</v>
      </c>
      <c r="P368" s="136">
        <v>350</v>
      </c>
      <c r="Q368" s="136" t="s">
        <v>52</v>
      </c>
      <c r="R368" s="137" t="s">
        <v>631</v>
      </c>
    </row>
    <row r="369" spans="1:18" s="25" customFormat="1" ht="51">
      <c r="A369" s="132" t="s">
        <v>275</v>
      </c>
      <c r="B369" s="118">
        <v>3430000</v>
      </c>
      <c r="C369" s="119">
        <v>3430000</v>
      </c>
      <c r="D369" s="20">
        <f t="shared" si="5"/>
        <v>1</v>
      </c>
      <c r="E369" s="18">
        <v>0</v>
      </c>
      <c r="F369" s="133" t="s">
        <v>37</v>
      </c>
      <c r="G369" s="131">
        <v>2</v>
      </c>
      <c r="H369" s="134">
        <v>23.1</v>
      </c>
      <c r="I369" s="135">
        <v>400</v>
      </c>
      <c r="J369" s="135">
        <v>400</v>
      </c>
      <c r="K369" s="135" t="s">
        <v>53</v>
      </c>
      <c r="L369" s="136">
        <v>5.11</v>
      </c>
      <c r="M369" s="135">
        <v>7230</v>
      </c>
      <c r="N369" s="136" t="s">
        <v>49</v>
      </c>
      <c r="O369" s="136" t="s">
        <v>55</v>
      </c>
      <c r="P369" s="136">
        <v>350</v>
      </c>
      <c r="Q369" s="136" t="s">
        <v>52</v>
      </c>
      <c r="R369" s="137" t="s">
        <v>628</v>
      </c>
    </row>
    <row r="370" spans="1:18" s="25" customFormat="1" ht="38.25">
      <c r="A370" s="132" t="s">
        <v>359</v>
      </c>
      <c r="B370" s="118">
        <v>3280000</v>
      </c>
      <c r="C370" s="119">
        <v>3280000</v>
      </c>
      <c r="D370" s="20">
        <f t="shared" si="5"/>
        <v>1</v>
      </c>
      <c r="E370" s="18">
        <v>0</v>
      </c>
      <c r="F370" s="133" t="s">
        <v>37</v>
      </c>
      <c r="G370" s="131">
        <v>2</v>
      </c>
      <c r="H370" s="134">
        <v>23.1</v>
      </c>
      <c r="I370" s="135">
        <v>400</v>
      </c>
      <c r="J370" s="135">
        <v>400</v>
      </c>
      <c r="K370" s="135" t="s">
        <v>53</v>
      </c>
      <c r="L370" s="136">
        <v>5.11</v>
      </c>
      <c r="M370" s="135">
        <v>7230</v>
      </c>
      <c r="N370" s="136" t="s">
        <v>49</v>
      </c>
      <c r="O370" s="136" t="s">
        <v>55</v>
      </c>
      <c r="P370" s="136">
        <v>350</v>
      </c>
      <c r="Q370" s="136" t="s">
        <v>52</v>
      </c>
      <c r="R370" s="137" t="s">
        <v>632</v>
      </c>
    </row>
    <row r="371" spans="1:18" s="129" customFormat="1" ht="38.25">
      <c r="A371" s="15" t="s">
        <v>164</v>
      </c>
      <c r="B371" s="118">
        <v>3681000</v>
      </c>
      <c r="C371" s="119">
        <v>3681000</v>
      </c>
      <c r="D371" s="20">
        <f t="shared" si="5"/>
        <v>1</v>
      </c>
      <c r="E371" s="18">
        <v>0</v>
      </c>
      <c r="F371" s="133" t="s">
        <v>37</v>
      </c>
      <c r="G371" s="131">
        <v>2</v>
      </c>
      <c r="H371" s="134">
        <v>23.6</v>
      </c>
      <c r="I371" s="135">
        <v>400</v>
      </c>
      <c r="J371" s="135">
        <v>390</v>
      </c>
      <c r="K371" s="135" t="s">
        <v>53</v>
      </c>
      <c r="L371" s="136">
        <v>5.11</v>
      </c>
      <c r="M371" s="135">
        <v>5620</v>
      </c>
      <c r="N371" s="136" t="s">
        <v>49</v>
      </c>
      <c r="O371" s="136" t="s">
        <v>403</v>
      </c>
      <c r="P371" s="136">
        <v>350</v>
      </c>
      <c r="Q371" s="136" t="s">
        <v>49</v>
      </c>
      <c r="R371" s="137" t="s">
        <v>524</v>
      </c>
    </row>
    <row r="372" spans="1:18" s="129" customFormat="1" ht="38.25">
      <c r="A372" s="15" t="s">
        <v>391</v>
      </c>
      <c r="B372" s="118">
        <v>3731000</v>
      </c>
      <c r="C372" s="119">
        <v>3731000</v>
      </c>
      <c r="D372" s="20">
        <f t="shared" si="5"/>
        <v>1</v>
      </c>
      <c r="E372" s="18">
        <v>0</v>
      </c>
      <c r="F372" s="133" t="s">
        <v>37</v>
      </c>
      <c r="G372" s="131">
        <v>2</v>
      </c>
      <c r="H372" s="134">
        <v>23.1</v>
      </c>
      <c r="I372" s="135">
        <v>400</v>
      </c>
      <c r="J372" s="135">
        <v>390</v>
      </c>
      <c r="K372" s="135" t="s">
        <v>53</v>
      </c>
      <c r="L372" s="136">
        <v>5.11</v>
      </c>
      <c r="M372" s="135">
        <v>7680</v>
      </c>
      <c r="N372" s="136" t="s">
        <v>49</v>
      </c>
      <c r="O372" s="136" t="s">
        <v>55</v>
      </c>
      <c r="P372" s="136">
        <v>350</v>
      </c>
      <c r="Q372" s="136" t="s">
        <v>49</v>
      </c>
      <c r="R372" s="137" t="s">
        <v>524</v>
      </c>
    </row>
    <row r="373" spans="1:18" s="25" customFormat="1" ht="51">
      <c r="A373" s="132" t="s">
        <v>224</v>
      </c>
      <c r="B373" s="118">
        <v>3486000</v>
      </c>
      <c r="C373" s="119">
        <v>3486000</v>
      </c>
      <c r="D373" s="20">
        <f t="shared" si="5"/>
        <v>1</v>
      </c>
      <c r="E373" s="18">
        <v>0</v>
      </c>
      <c r="F373" s="133" t="s">
        <v>39</v>
      </c>
      <c r="G373" s="131">
        <v>2</v>
      </c>
      <c r="H373" s="134">
        <v>30</v>
      </c>
      <c r="I373" s="135">
        <v>400</v>
      </c>
      <c r="J373" s="135">
        <v>400</v>
      </c>
      <c r="K373" s="135" t="s">
        <v>53</v>
      </c>
      <c r="L373" s="136">
        <v>5.11</v>
      </c>
      <c r="M373" s="135">
        <v>6000</v>
      </c>
      <c r="N373" s="136" t="s">
        <v>49</v>
      </c>
      <c r="O373" s="136" t="s">
        <v>55</v>
      </c>
      <c r="P373" s="136">
        <v>210</v>
      </c>
      <c r="Q373" s="136" t="s">
        <v>49</v>
      </c>
      <c r="R373" s="137" t="s">
        <v>636</v>
      </c>
    </row>
    <row r="374" spans="1:18" s="25" customFormat="1" ht="51">
      <c r="A374" s="132" t="s">
        <v>363</v>
      </c>
      <c r="B374" s="118">
        <v>3336000</v>
      </c>
      <c r="C374" s="119">
        <v>3336000</v>
      </c>
      <c r="D374" s="20">
        <f t="shared" si="5"/>
        <v>1</v>
      </c>
      <c r="E374" s="18">
        <v>0</v>
      </c>
      <c r="F374" s="133" t="s">
        <v>39</v>
      </c>
      <c r="G374" s="131">
        <v>2</v>
      </c>
      <c r="H374" s="134">
        <v>30</v>
      </c>
      <c r="I374" s="135">
        <v>400</v>
      </c>
      <c r="J374" s="135">
        <v>400</v>
      </c>
      <c r="K374" s="135" t="s">
        <v>53</v>
      </c>
      <c r="L374" s="136">
        <v>5.11</v>
      </c>
      <c r="M374" s="135">
        <v>6000</v>
      </c>
      <c r="N374" s="136" t="s">
        <v>49</v>
      </c>
      <c r="O374" s="136" t="s">
        <v>55</v>
      </c>
      <c r="P374" s="136">
        <v>210</v>
      </c>
      <c r="Q374" s="136" t="s">
        <v>49</v>
      </c>
      <c r="R374" s="137" t="s">
        <v>637</v>
      </c>
    </row>
    <row r="375" spans="1:18" s="25" customFormat="1" ht="38.25">
      <c r="A375" s="132" t="s">
        <v>500</v>
      </c>
      <c r="B375" s="118">
        <v>3737000</v>
      </c>
      <c r="C375" s="119">
        <v>3737000</v>
      </c>
      <c r="D375" s="20">
        <f t="shared" si="5"/>
        <v>1</v>
      </c>
      <c r="E375" s="18">
        <v>0</v>
      </c>
      <c r="F375" s="133" t="s">
        <v>39</v>
      </c>
      <c r="G375" s="131">
        <v>2</v>
      </c>
      <c r="H375" s="134">
        <v>29.6</v>
      </c>
      <c r="I375" s="135">
        <v>420</v>
      </c>
      <c r="J375" s="135">
        <v>420</v>
      </c>
      <c r="K375" s="135" t="s">
        <v>53</v>
      </c>
      <c r="L375" s="136">
        <v>5.11</v>
      </c>
      <c r="M375" s="135">
        <v>7970</v>
      </c>
      <c r="N375" s="136" t="s">
        <v>49</v>
      </c>
      <c r="O375" s="136" t="s">
        <v>55</v>
      </c>
      <c r="P375" s="136">
        <v>500</v>
      </c>
      <c r="Q375" s="136" t="s">
        <v>52</v>
      </c>
      <c r="R375" s="137" t="s">
        <v>530</v>
      </c>
    </row>
    <row r="376" spans="1:18" s="25" customFormat="1" ht="25.5">
      <c r="A376" s="132" t="s">
        <v>167</v>
      </c>
      <c r="B376" s="118">
        <v>3755000</v>
      </c>
      <c r="C376" s="119">
        <v>3755000</v>
      </c>
      <c r="D376" s="20">
        <f t="shared" si="5"/>
        <v>1</v>
      </c>
      <c r="E376" s="18">
        <v>0</v>
      </c>
      <c r="F376" s="133" t="s">
        <v>39</v>
      </c>
      <c r="G376" s="131">
        <v>2</v>
      </c>
      <c r="H376" s="134">
        <v>30</v>
      </c>
      <c r="I376" s="135">
        <v>400</v>
      </c>
      <c r="J376" s="135">
        <v>390</v>
      </c>
      <c r="K376" s="135" t="s">
        <v>53</v>
      </c>
      <c r="L376" s="136">
        <v>5.11</v>
      </c>
      <c r="M376" s="135">
        <v>6000</v>
      </c>
      <c r="N376" s="136" t="s">
        <v>49</v>
      </c>
      <c r="O376" s="136" t="s">
        <v>55</v>
      </c>
      <c r="P376" s="136">
        <v>210</v>
      </c>
      <c r="Q376" s="136" t="s">
        <v>49</v>
      </c>
      <c r="R376" s="137" t="s">
        <v>527</v>
      </c>
    </row>
    <row r="377" spans="1:18" s="25" customFormat="1" ht="38.25">
      <c r="A377" s="132" t="s">
        <v>168</v>
      </c>
      <c r="B377" s="118">
        <v>3829000</v>
      </c>
      <c r="C377" s="119">
        <v>3829000</v>
      </c>
      <c r="D377" s="20">
        <f t="shared" si="5"/>
        <v>1</v>
      </c>
      <c r="E377" s="18">
        <v>0</v>
      </c>
      <c r="F377" s="133" t="s">
        <v>39</v>
      </c>
      <c r="G377" s="131">
        <v>2</v>
      </c>
      <c r="H377" s="134">
        <v>30</v>
      </c>
      <c r="I377" s="135">
        <v>400</v>
      </c>
      <c r="J377" s="135">
        <v>390</v>
      </c>
      <c r="K377" s="135" t="s">
        <v>53</v>
      </c>
      <c r="L377" s="136">
        <v>5.11</v>
      </c>
      <c r="M377" s="135">
        <v>6000</v>
      </c>
      <c r="N377" s="136" t="s">
        <v>49</v>
      </c>
      <c r="O377" s="136" t="s">
        <v>55</v>
      </c>
      <c r="P377" s="136">
        <v>210</v>
      </c>
      <c r="Q377" s="136" t="s">
        <v>49</v>
      </c>
      <c r="R377" s="137" t="s">
        <v>528</v>
      </c>
    </row>
    <row r="378" spans="1:18" s="25" customFormat="1" ht="38.25">
      <c r="A378" s="132" t="s">
        <v>228</v>
      </c>
      <c r="B378" s="118">
        <v>3883000</v>
      </c>
      <c r="C378" s="119">
        <v>3883000</v>
      </c>
      <c r="D378" s="20">
        <f t="shared" si="5"/>
        <v>1</v>
      </c>
      <c r="E378" s="18">
        <v>0</v>
      </c>
      <c r="F378" s="133" t="s">
        <v>39</v>
      </c>
      <c r="G378" s="131">
        <v>2</v>
      </c>
      <c r="H378" s="134">
        <v>29.6</v>
      </c>
      <c r="I378" s="135">
        <v>400</v>
      </c>
      <c r="J378" s="135">
        <v>390</v>
      </c>
      <c r="K378" s="135" t="s">
        <v>53</v>
      </c>
      <c r="L378" s="136">
        <v>5.11</v>
      </c>
      <c r="M378" s="135">
        <v>7420</v>
      </c>
      <c r="N378" s="136" t="s">
        <v>49</v>
      </c>
      <c r="O378" s="136" t="s">
        <v>55</v>
      </c>
      <c r="P378" s="136" t="s">
        <v>6</v>
      </c>
      <c r="Q378" s="136" t="s">
        <v>49</v>
      </c>
      <c r="R378" s="137" t="s">
        <v>528</v>
      </c>
    </row>
    <row r="379" spans="1:18" s="25" customFormat="1" ht="38.25">
      <c r="A379" s="132" t="s">
        <v>172</v>
      </c>
      <c r="B379" s="118">
        <v>3475000</v>
      </c>
      <c r="C379" s="119">
        <v>3475000</v>
      </c>
      <c r="D379" s="20">
        <f t="shared" si="5"/>
        <v>1</v>
      </c>
      <c r="E379" s="18">
        <v>0</v>
      </c>
      <c r="F379" s="133" t="s">
        <v>39</v>
      </c>
      <c r="G379" s="131">
        <v>2</v>
      </c>
      <c r="H379" s="134">
        <v>29.6</v>
      </c>
      <c r="I379" s="135">
        <v>400</v>
      </c>
      <c r="J379" s="135">
        <v>400</v>
      </c>
      <c r="K379" s="135" t="s">
        <v>53</v>
      </c>
      <c r="L379" s="136">
        <v>5.11</v>
      </c>
      <c r="M379" s="135">
        <v>7420</v>
      </c>
      <c r="N379" s="136" t="s">
        <v>49</v>
      </c>
      <c r="O379" s="136" t="s">
        <v>55</v>
      </c>
      <c r="P379" s="136" t="s">
        <v>54</v>
      </c>
      <c r="Q379" s="136" t="s">
        <v>49</v>
      </c>
      <c r="R379" s="137" t="s">
        <v>529</v>
      </c>
    </row>
    <row r="380" spans="1:18" s="25" customFormat="1" ht="25.5">
      <c r="A380" s="132" t="s">
        <v>364</v>
      </c>
      <c r="B380" s="118">
        <v>3325000</v>
      </c>
      <c r="C380" s="119">
        <v>3325000</v>
      </c>
      <c r="D380" s="20">
        <f t="shared" si="5"/>
        <v>1</v>
      </c>
      <c r="E380" s="18">
        <v>0</v>
      </c>
      <c r="F380" s="133" t="s">
        <v>39</v>
      </c>
      <c r="G380" s="131">
        <v>2</v>
      </c>
      <c r="H380" s="134">
        <v>29.6</v>
      </c>
      <c r="I380" s="135">
        <v>400</v>
      </c>
      <c r="J380" s="135">
        <v>400</v>
      </c>
      <c r="K380" s="135" t="s">
        <v>53</v>
      </c>
      <c r="L380" s="136">
        <v>5.11</v>
      </c>
      <c r="M380" s="135">
        <v>7420</v>
      </c>
      <c r="N380" s="136" t="s">
        <v>49</v>
      </c>
      <c r="O380" s="136" t="s">
        <v>55</v>
      </c>
      <c r="P380" s="136" t="s">
        <v>54</v>
      </c>
      <c r="Q380" s="136" t="s">
        <v>49</v>
      </c>
      <c r="R380" s="137" t="s">
        <v>531</v>
      </c>
    </row>
    <row r="381" spans="1:18" s="25" customFormat="1" ht="63.75">
      <c r="A381" s="132" t="s">
        <v>504</v>
      </c>
      <c r="B381" s="118">
        <v>4327000</v>
      </c>
      <c r="C381" s="119">
        <v>4327000</v>
      </c>
      <c r="D381" s="20">
        <f t="shared" si="5"/>
        <v>1</v>
      </c>
      <c r="E381" s="18">
        <v>0</v>
      </c>
      <c r="F381" s="133" t="s">
        <v>37</v>
      </c>
      <c r="G381" s="131">
        <v>2</v>
      </c>
      <c r="H381" s="134">
        <v>16.8</v>
      </c>
      <c r="I381" s="135">
        <v>401</v>
      </c>
      <c r="J381" s="135">
        <v>401</v>
      </c>
      <c r="K381" s="135" t="s">
        <v>53</v>
      </c>
      <c r="L381" s="136">
        <v>3.73</v>
      </c>
      <c r="M381" s="135">
        <v>7500</v>
      </c>
      <c r="N381" s="136">
        <v>1</v>
      </c>
      <c r="O381" s="136" t="s">
        <v>55</v>
      </c>
      <c r="P381" s="136">
        <v>400</v>
      </c>
      <c r="Q381" s="136" t="s">
        <v>52</v>
      </c>
      <c r="R381" s="137" t="s">
        <v>618</v>
      </c>
    </row>
    <row r="382" spans="1:18" s="25" customFormat="1" ht="63.75">
      <c r="A382" s="132" t="s">
        <v>619</v>
      </c>
      <c r="B382" s="118">
        <v>4297000</v>
      </c>
      <c r="C382" s="119">
        <v>4297000</v>
      </c>
      <c r="D382" s="20">
        <f t="shared" si="5"/>
        <v>1</v>
      </c>
      <c r="E382" s="18">
        <v>0</v>
      </c>
      <c r="F382" s="133" t="s">
        <v>37</v>
      </c>
      <c r="G382" s="131">
        <v>2</v>
      </c>
      <c r="H382" s="134">
        <v>16.8</v>
      </c>
      <c r="I382" s="135">
        <v>401</v>
      </c>
      <c r="J382" s="135">
        <v>401</v>
      </c>
      <c r="K382" s="135" t="s">
        <v>53</v>
      </c>
      <c r="L382" s="136">
        <v>3.7</v>
      </c>
      <c r="M382" s="135">
        <v>7500</v>
      </c>
      <c r="N382" s="136">
        <v>1</v>
      </c>
      <c r="O382" s="136" t="s">
        <v>55</v>
      </c>
      <c r="P382" s="136">
        <v>400</v>
      </c>
      <c r="Q382" s="136" t="s">
        <v>52</v>
      </c>
      <c r="R382" s="137" t="s">
        <v>620</v>
      </c>
    </row>
    <row r="383" spans="1:18" s="25" customFormat="1" ht="38.25">
      <c r="A383" s="132" t="s">
        <v>169</v>
      </c>
      <c r="B383" s="118">
        <v>3618000</v>
      </c>
      <c r="C383" s="119">
        <v>3618000</v>
      </c>
      <c r="D383" s="20">
        <f t="shared" si="5"/>
        <v>1</v>
      </c>
      <c r="E383" s="18">
        <v>0</v>
      </c>
      <c r="F383" s="133" t="s">
        <v>35</v>
      </c>
      <c r="G383" s="131">
        <v>2</v>
      </c>
      <c r="H383" s="134">
        <v>22.75</v>
      </c>
      <c r="I383" s="135">
        <v>400</v>
      </c>
      <c r="J383" s="135">
        <v>400</v>
      </c>
      <c r="K383" s="135" t="s">
        <v>53</v>
      </c>
      <c r="L383" s="136">
        <v>5.11</v>
      </c>
      <c r="M383" s="135">
        <v>4870</v>
      </c>
      <c r="N383" s="136" t="s">
        <v>49</v>
      </c>
      <c r="O383" s="136" t="s">
        <v>56</v>
      </c>
      <c r="P383" s="136">
        <v>350</v>
      </c>
      <c r="Q383" s="136" t="s">
        <v>49</v>
      </c>
      <c r="R383" s="137" t="s">
        <v>638</v>
      </c>
    </row>
    <row r="384" spans="1:18" s="25" customFormat="1" ht="51">
      <c r="A384" s="132" t="s">
        <v>245</v>
      </c>
      <c r="B384" s="118">
        <v>4079000</v>
      </c>
      <c r="C384" s="119">
        <v>4079000</v>
      </c>
      <c r="D384" s="20">
        <f t="shared" si="5"/>
        <v>1</v>
      </c>
      <c r="E384" s="18">
        <v>0</v>
      </c>
      <c r="F384" s="133" t="s">
        <v>35</v>
      </c>
      <c r="G384" s="131">
        <v>1</v>
      </c>
      <c r="H384" s="134">
        <v>23.1</v>
      </c>
      <c r="I384" s="135">
        <v>400</v>
      </c>
      <c r="J384" s="135">
        <v>400</v>
      </c>
      <c r="K384" s="135" t="s">
        <v>53</v>
      </c>
      <c r="L384" s="136">
        <v>6.88</v>
      </c>
      <c r="M384" s="135">
        <v>4860</v>
      </c>
      <c r="N384" s="136" t="s">
        <v>49</v>
      </c>
      <c r="O384" s="136" t="s">
        <v>2</v>
      </c>
      <c r="P384" s="136">
        <v>350</v>
      </c>
      <c r="Q384" s="136" t="s">
        <v>49</v>
      </c>
      <c r="R384" s="137" t="s">
        <v>639</v>
      </c>
    </row>
    <row r="385" spans="1:18" s="25" customFormat="1" ht="51">
      <c r="A385" s="15" t="s">
        <v>170</v>
      </c>
      <c r="B385" s="118">
        <v>4244000</v>
      </c>
      <c r="C385" s="119">
        <v>4244000</v>
      </c>
      <c r="D385" s="20">
        <f t="shared" si="5"/>
        <v>1</v>
      </c>
      <c r="E385" s="18">
        <v>0</v>
      </c>
      <c r="F385" s="133" t="s">
        <v>35</v>
      </c>
      <c r="G385" s="131">
        <v>1</v>
      </c>
      <c r="H385" s="134">
        <v>19.02</v>
      </c>
      <c r="I385" s="135">
        <v>400</v>
      </c>
      <c r="J385" s="135">
        <v>400</v>
      </c>
      <c r="K385" s="135" t="s">
        <v>53</v>
      </c>
      <c r="L385" s="136">
        <v>6.88</v>
      </c>
      <c r="M385" s="135">
        <v>5810</v>
      </c>
      <c r="N385" s="136">
        <v>1</v>
      </c>
      <c r="O385" s="136" t="s">
        <v>2</v>
      </c>
      <c r="P385" s="136">
        <v>550</v>
      </c>
      <c r="Q385" s="136" t="s">
        <v>52</v>
      </c>
      <c r="R385" s="137" t="s">
        <v>640</v>
      </c>
    </row>
    <row r="386" spans="1:18" s="25" customFormat="1" ht="51">
      <c r="A386" s="15" t="s">
        <v>98</v>
      </c>
      <c r="B386" s="118">
        <v>4206000</v>
      </c>
      <c r="C386" s="119">
        <v>4206000</v>
      </c>
      <c r="D386" s="20">
        <f t="shared" si="5"/>
        <v>1</v>
      </c>
      <c r="E386" s="18">
        <v>0</v>
      </c>
      <c r="F386" s="133" t="s">
        <v>35</v>
      </c>
      <c r="G386" s="131">
        <v>1</v>
      </c>
      <c r="H386" s="134">
        <v>19.02</v>
      </c>
      <c r="I386" s="135">
        <v>400</v>
      </c>
      <c r="J386" s="135">
        <v>400</v>
      </c>
      <c r="K386" s="135" t="s">
        <v>53</v>
      </c>
      <c r="L386" s="136">
        <v>6.88</v>
      </c>
      <c r="M386" s="135">
        <v>5810</v>
      </c>
      <c r="N386" s="136">
        <v>1</v>
      </c>
      <c r="O386" s="136" t="s">
        <v>2</v>
      </c>
      <c r="P386" s="136">
        <v>550</v>
      </c>
      <c r="Q386" s="136" t="s">
        <v>52</v>
      </c>
      <c r="R386" s="137" t="s">
        <v>641</v>
      </c>
    </row>
    <row r="387" spans="1:18" s="25" customFormat="1" ht="38.25">
      <c r="A387" s="15" t="s">
        <v>390</v>
      </c>
      <c r="B387" s="118">
        <v>3715000</v>
      </c>
      <c r="C387" s="119">
        <v>3715000</v>
      </c>
      <c r="D387" s="20">
        <f t="shared" si="5"/>
        <v>1</v>
      </c>
      <c r="E387" s="18">
        <v>0</v>
      </c>
      <c r="F387" s="133" t="s">
        <v>35</v>
      </c>
      <c r="G387" s="131">
        <v>2</v>
      </c>
      <c r="H387" s="134">
        <v>22.9</v>
      </c>
      <c r="I387" s="135">
        <v>400</v>
      </c>
      <c r="J387" s="135">
        <v>400</v>
      </c>
      <c r="K387" s="135" t="s">
        <v>53</v>
      </c>
      <c r="L387" s="136">
        <v>5.11</v>
      </c>
      <c r="M387" s="135">
        <v>4680</v>
      </c>
      <c r="N387" s="136">
        <v>1</v>
      </c>
      <c r="O387" s="136" t="s">
        <v>56</v>
      </c>
      <c r="P387" s="136">
        <v>500</v>
      </c>
      <c r="Q387" s="136" t="s">
        <v>70</v>
      </c>
      <c r="R387" s="137" t="s">
        <v>532</v>
      </c>
    </row>
    <row r="388" spans="1:18" s="25" customFormat="1" ht="63.75">
      <c r="A388" s="15" t="s">
        <v>171</v>
      </c>
      <c r="B388" s="118">
        <v>3833000</v>
      </c>
      <c r="C388" s="119">
        <v>3833000</v>
      </c>
      <c r="D388" s="20">
        <f t="shared" si="5"/>
        <v>1</v>
      </c>
      <c r="E388" s="18">
        <v>0</v>
      </c>
      <c r="F388" s="133" t="s">
        <v>35</v>
      </c>
      <c r="G388" s="131">
        <v>2</v>
      </c>
      <c r="H388" s="134">
        <v>22.05</v>
      </c>
      <c r="I388" s="135">
        <v>400</v>
      </c>
      <c r="J388" s="135">
        <v>400</v>
      </c>
      <c r="K388" s="135" t="s">
        <v>53</v>
      </c>
      <c r="L388" s="136">
        <v>5.11</v>
      </c>
      <c r="M388" s="135">
        <v>5810</v>
      </c>
      <c r="N388" s="136">
        <v>1</v>
      </c>
      <c r="O388" s="136" t="s">
        <v>56</v>
      </c>
      <c r="P388" s="136">
        <v>550</v>
      </c>
      <c r="Q388" s="136" t="s">
        <v>52</v>
      </c>
      <c r="R388" s="137" t="s">
        <v>642</v>
      </c>
    </row>
    <row r="389" spans="1:18" s="25" customFormat="1" ht="63.75">
      <c r="A389" s="15" t="s">
        <v>234</v>
      </c>
      <c r="B389" s="118">
        <v>3795000</v>
      </c>
      <c r="C389" s="119">
        <v>3795000</v>
      </c>
      <c r="D389" s="20">
        <f t="shared" si="5"/>
        <v>1</v>
      </c>
      <c r="E389" s="18">
        <v>0</v>
      </c>
      <c r="F389" s="133" t="s">
        <v>35</v>
      </c>
      <c r="G389" s="131">
        <v>2</v>
      </c>
      <c r="H389" s="134">
        <v>22.05</v>
      </c>
      <c r="I389" s="135">
        <v>400</v>
      </c>
      <c r="J389" s="135">
        <v>400</v>
      </c>
      <c r="K389" s="135" t="s">
        <v>53</v>
      </c>
      <c r="L389" s="136">
        <v>5.11</v>
      </c>
      <c r="M389" s="135">
        <v>5810</v>
      </c>
      <c r="N389" s="136">
        <v>1</v>
      </c>
      <c r="O389" s="136" t="s">
        <v>56</v>
      </c>
      <c r="P389" s="136">
        <v>550</v>
      </c>
      <c r="Q389" s="136" t="s">
        <v>52</v>
      </c>
      <c r="R389" s="137" t="s">
        <v>643</v>
      </c>
    </row>
    <row r="390" spans="1:18" s="25" customFormat="1" ht="63.75">
      <c r="A390" s="15" t="s">
        <v>485</v>
      </c>
      <c r="B390" s="118">
        <v>4033000</v>
      </c>
      <c r="C390" s="119">
        <v>4033000</v>
      </c>
      <c r="D390" s="20">
        <f t="shared" si="5"/>
        <v>1</v>
      </c>
      <c r="E390" s="18">
        <v>0</v>
      </c>
      <c r="F390" s="133" t="s">
        <v>35</v>
      </c>
      <c r="G390" s="131">
        <v>2</v>
      </c>
      <c r="H390" s="134">
        <v>22.05</v>
      </c>
      <c r="I390" s="135">
        <v>400</v>
      </c>
      <c r="J390" s="135">
        <v>400</v>
      </c>
      <c r="K390" s="135" t="s">
        <v>53</v>
      </c>
      <c r="L390" s="136">
        <v>5.14</v>
      </c>
      <c r="M390" s="135">
        <v>5810</v>
      </c>
      <c r="N390" s="136">
        <v>1</v>
      </c>
      <c r="O390" s="136" t="s">
        <v>56</v>
      </c>
      <c r="P390" s="136">
        <v>550</v>
      </c>
      <c r="Q390" s="136" t="s">
        <v>52</v>
      </c>
      <c r="R390" s="137" t="s">
        <v>644</v>
      </c>
    </row>
    <row r="391" spans="1:18" s="25" customFormat="1" ht="63.75">
      <c r="A391" s="15" t="s">
        <v>486</v>
      </c>
      <c r="B391" s="118">
        <v>3995000</v>
      </c>
      <c r="C391" s="119">
        <v>3995000</v>
      </c>
      <c r="D391" s="20">
        <f aca="true" t="shared" si="6" ref="D391:D400">C391/B391</f>
        <v>1</v>
      </c>
      <c r="E391" s="18">
        <v>0</v>
      </c>
      <c r="F391" s="133" t="s">
        <v>35</v>
      </c>
      <c r="G391" s="131">
        <v>2</v>
      </c>
      <c r="H391" s="134">
        <v>22.05</v>
      </c>
      <c r="I391" s="135">
        <v>400</v>
      </c>
      <c r="J391" s="135">
        <v>400</v>
      </c>
      <c r="K391" s="135" t="s">
        <v>53</v>
      </c>
      <c r="L391" s="136">
        <v>5.14</v>
      </c>
      <c r="M391" s="135">
        <v>5810</v>
      </c>
      <c r="N391" s="136">
        <v>1</v>
      </c>
      <c r="O391" s="136" t="s">
        <v>56</v>
      </c>
      <c r="P391" s="136">
        <v>550</v>
      </c>
      <c r="Q391" s="136" t="s">
        <v>52</v>
      </c>
      <c r="R391" s="137" t="s">
        <v>645</v>
      </c>
    </row>
    <row r="392" spans="1:18" s="129" customFormat="1" ht="25.5">
      <c r="A392" s="15" t="s">
        <v>480</v>
      </c>
      <c r="B392" s="118">
        <v>2970000</v>
      </c>
      <c r="C392" s="119">
        <v>2970000</v>
      </c>
      <c r="D392" s="20">
        <f t="shared" si="6"/>
        <v>1</v>
      </c>
      <c r="E392" s="18">
        <v>0</v>
      </c>
      <c r="F392" s="19" t="s">
        <v>39</v>
      </c>
      <c r="G392" s="131">
        <v>2</v>
      </c>
      <c r="H392" s="20">
        <v>22</v>
      </c>
      <c r="I392" s="21">
        <v>300</v>
      </c>
      <c r="J392" s="21">
        <v>298</v>
      </c>
      <c r="K392" s="21" t="s">
        <v>68</v>
      </c>
      <c r="L392" s="22">
        <v>5.94</v>
      </c>
      <c r="M392" s="21">
        <v>4925</v>
      </c>
      <c r="N392" s="22" t="s">
        <v>49</v>
      </c>
      <c r="O392" s="22" t="s">
        <v>4</v>
      </c>
      <c r="P392" s="22">
        <v>210</v>
      </c>
      <c r="Q392" s="22" t="s">
        <v>49</v>
      </c>
      <c r="R392" s="24" t="s">
        <v>583</v>
      </c>
    </row>
    <row r="393" spans="1:18" s="129" customFormat="1" ht="25.5">
      <c r="A393" s="15" t="s">
        <v>502</v>
      </c>
      <c r="B393" s="118">
        <v>2820000</v>
      </c>
      <c r="C393" s="119">
        <v>2820000</v>
      </c>
      <c r="D393" s="20">
        <f t="shared" si="6"/>
        <v>1</v>
      </c>
      <c r="E393" s="18">
        <v>0</v>
      </c>
      <c r="F393" s="19" t="s">
        <v>39</v>
      </c>
      <c r="G393" s="131">
        <v>2</v>
      </c>
      <c r="H393" s="20">
        <v>22</v>
      </c>
      <c r="I393" s="21">
        <v>300</v>
      </c>
      <c r="J393" s="21">
        <v>307</v>
      </c>
      <c r="K393" s="21" t="s">
        <v>68</v>
      </c>
      <c r="L393" s="22">
        <v>5.94</v>
      </c>
      <c r="M393" s="21">
        <v>4925</v>
      </c>
      <c r="N393" s="22" t="s">
        <v>49</v>
      </c>
      <c r="O393" s="22" t="s">
        <v>4</v>
      </c>
      <c r="P393" s="22">
        <v>210</v>
      </c>
      <c r="Q393" s="22" t="s">
        <v>49</v>
      </c>
      <c r="R393" s="24" t="s">
        <v>582</v>
      </c>
    </row>
    <row r="394" spans="1:18" s="129" customFormat="1" ht="25.5">
      <c r="A394" s="15" t="s">
        <v>193</v>
      </c>
      <c r="B394" s="118">
        <v>2963000</v>
      </c>
      <c r="C394" s="119">
        <v>2963000</v>
      </c>
      <c r="D394" s="20">
        <f t="shared" si="6"/>
        <v>1</v>
      </c>
      <c r="E394" s="18">
        <v>0</v>
      </c>
      <c r="F394" s="19" t="s">
        <v>39</v>
      </c>
      <c r="G394" s="131">
        <v>2</v>
      </c>
      <c r="H394" s="20">
        <v>22</v>
      </c>
      <c r="I394" s="21">
        <v>300</v>
      </c>
      <c r="J394" s="21">
        <v>298</v>
      </c>
      <c r="K394" s="21" t="s">
        <v>68</v>
      </c>
      <c r="L394" s="22">
        <v>7.22</v>
      </c>
      <c r="M394" s="21">
        <v>5745</v>
      </c>
      <c r="N394" s="22" t="s">
        <v>49</v>
      </c>
      <c r="O394" s="22" t="s">
        <v>4</v>
      </c>
      <c r="P394" s="22">
        <v>210</v>
      </c>
      <c r="Q394" s="22" t="s">
        <v>49</v>
      </c>
      <c r="R394" s="24" t="s">
        <v>552</v>
      </c>
    </row>
    <row r="395" spans="1:18" s="129" customFormat="1" ht="25.5">
      <c r="A395" s="15" t="s">
        <v>407</v>
      </c>
      <c r="B395" s="118">
        <v>2813000</v>
      </c>
      <c r="C395" s="119">
        <v>2813000</v>
      </c>
      <c r="D395" s="20">
        <f t="shared" si="6"/>
        <v>1</v>
      </c>
      <c r="E395" s="18">
        <v>0</v>
      </c>
      <c r="F395" s="19" t="s">
        <v>39</v>
      </c>
      <c r="G395" s="131">
        <v>2</v>
      </c>
      <c r="H395" s="20">
        <v>22</v>
      </c>
      <c r="I395" s="21">
        <v>300</v>
      </c>
      <c r="J395" s="21">
        <v>307</v>
      </c>
      <c r="K395" s="21" t="s">
        <v>68</v>
      </c>
      <c r="L395" s="22">
        <v>7.22</v>
      </c>
      <c r="M395" s="21">
        <v>5745</v>
      </c>
      <c r="N395" s="22" t="s">
        <v>49</v>
      </c>
      <c r="O395" s="22" t="s">
        <v>4</v>
      </c>
      <c r="P395" s="22">
        <v>210</v>
      </c>
      <c r="Q395" s="22" t="s">
        <v>49</v>
      </c>
      <c r="R395" s="24" t="s">
        <v>573</v>
      </c>
    </row>
    <row r="396" spans="1:18" s="129" customFormat="1" ht="25.5">
      <c r="A396" s="15" t="s">
        <v>93</v>
      </c>
      <c r="B396" s="118">
        <v>2985000</v>
      </c>
      <c r="C396" s="119">
        <v>2985000</v>
      </c>
      <c r="D396" s="20">
        <f t="shared" si="6"/>
        <v>1</v>
      </c>
      <c r="E396" s="99">
        <v>0</v>
      </c>
      <c r="F396" s="138" t="s">
        <v>39</v>
      </c>
      <c r="G396" s="131">
        <v>2</v>
      </c>
      <c r="H396" s="20">
        <v>22</v>
      </c>
      <c r="I396" s="21">
        <v>300</v>
      </c>
      <c r="J396" s="21">
        <v>298</v>
      </c>
      <c r="K396" s="21" t="s">
        <v>68</v>
      </c>
      <c r="L396" s="22">
        <v>7.22</v>
      </c>
      <c r="M396" s="21">
        <v>5745</v>
      </c>
      <c r="N396" s="22" t="s">
        <v>49</v>
      </c>
      <c r="O396" s="22" t="s">
        <v>4</v>
      </c>
      <c r="P396" s="22">
        <v>210</v>
      </c>
      <c r="Q396" s="22" t="s">
        <v>49</v>
      </c>
      <c r="R396" s="24" t="s">
        <v>574</v>
      </c>
    </row>
    <row r="397" spans="1:18" s="129" customFormat="1" ht="25.5">
      <c r="A397" s="15" t="s">
        <v>436</v>
      </c>
      <c r="B397" s="118">
        <v>2835000</v>
      </c>
      <c r="C397" s="119">
        <v>2835000</v>
      </c>
      <c r="D397" s="20">
        <f t="shared" si="6"/>
        <v>1</v>
      </c>
      <c r="E397" s="99">
        <v>0</v>
      </c>
      <c r="F397" s="138" t="s">
        <v>39</v>
      </c>
      <c r="G397" s="139">
        <v>2</v>
      </c>
      <c r="H397" s="20">
        <v>22</v>
      </c>
      <c r="I397" s="21">
        <v>300</v>
      </c>
      <c r="J397" s="21">
        <v>307</v>
      </c>
      <c r="K397" s="21" t="s">
        <v>68</v>
      </c>
      <c r="L397" s="22">
        <v>7.22</v>
      </c>
      <c r="M397" s="21">
        <v>5745</v>
      </c>
      <c r="N397" s="22" t="s">
        <v>49</v>
      </c>
      <c r="O397" s="22" t="s">
        <v>4</v>
      </c>
      <c r="P397" s="22">
        <v>210</v>
      </c>
      <c r="Q397" s="22" t="s">
        <v>49</v>
      </c>
      <c r="R397" s="24" t="s">
        <v>575</v>
      </c>
    </row>
    <row r="398" spans="1:18" s="129" customFormat="1" ht="25.5">
      <c r="A398" s="15" t="s">
        <v>607</v>
      </c>
      <c r="B398" s="118">
        <v>2898000</v>
      </c>
      <c r="C398" s="119">
        <v>2898000</v>
      </c>
      <c r="D398" s="20">
        <f t="shared" si="6"/>
        <v>1</v>
      </c>
      <c r="E398" s="99">
        <v>0</v>
      </c>
      <c r="F398" s="138" t="s">
        <v>39</v>
      </c>
      <c r="G398" s="139">
        <v>2</v>
      </c>
      <c r="H398" s="20">
        <v>22</v>
      </c>
      <c r="I398" s="21">
        <v>300</v>
      </c>
      <c r="J398" s="21">
        <v>307</v>
      </c>
      <c r="K398" s="21" t="s">
        <v>68</v>
      </c>
      <c r="L398" s="22">
        <v>5.94</v>
      </c>
      <c r="M398" s="21">
        <v>4925</v>
      </c>
      <c r="N398" s="22" t="s">
        <v>49</v>
      </c>
      <c r="O398" s="22" t="s">
        <v>4</v>
      </c>
      <c r="P398" s="22">
        <v>210</v>
      </c>
      <c r="Q398" s="22" t="s">
        <v>49</v>
      </c>
      <c r="R398" s="24" t="s">
        <v>608</v>
      </c>
    </row>
    <row r="399" spans="1:18" s="25" customFormat="1" ht="38.25">
      <c r="A399" s="140" t="s">
        <v>94</v>
      </c>
      <c r="B399" s="141">
        <v>6811000</v>
      </c>
      <c r="C399" s="142">
        <v>6811000</v>
      </c>
      <c r="D399" s="20">
        <f t="shared" si="6"/>
        <v>1</v>
      </c>
      <c r="E399" s="99">
        <v>0</v>
      </c>
      <c r="F399" s="138" t="s">
        <v>23</v>
      </c>
      <c r="G399" s="139">
        <v>1</v>
      </c>
      <c r="H399" s="143">
        <v>24.32</v>
      </c>
      <c r="I399" s="144">
        <v>400</v>
      </c>
      <c r="J399" s="144">
        <v>400</v>
      </c>
      <c r="K399" s="144" t="s">
        <v>53</v>
      </c>
      <c r="L399" s="145">
        <v>6.33</v>
      </c>
      <c r="M399" s="144">
        <v>8150</v>
      </c>
      <c r="N399" s="145">
        <v>1</v>
      </c>
      <c r="O399" s="145" t="s">
        <v>2</v>
      </c>
      <c r="P399" s="145" t="s">
        <v>14</v>
      </c>
      <c r="Q399" s="145" t="s">
        <v>48</v>
      </c>
      <c r="R399" s="146" t="s">
        <v>533</v>
      </c>
    </row>
    <row r="400" spans="1:18" s="25" customFormat="1" ht="26.25" thickBot="1">
      <c r="A400" s="147" t="s">
        <v>488</v>
      </c>
      <c r="B400" s="148">
        <v>6705000</v>
      </c>
      <c r="C400" s="149">
        <v>6705000</v>
      </c>
      <c r="D400" s="111">
        <f t="shared" si="6"/>
        <v>1</v>
      </c>
      <c r="E400" s="96">
        <v>0</v>
      </c>
      <c r="F400" s="150" t="s">
        <v>23</v>
      </c>
      <c r="G400" s="151">
        <v>1</v>
      </c>
      <c r="H400" s="152">
        <v>24.32</v>
      </c>
      <c r="I400" s="153">
        <v>400</v>
      </c>
      <c r="J400" s="153">
        <v>400</v>
      </c>
      <c r="K400" s="153" t="s">
        <v>53</v>
      </c>
      <c r="L400" s="154">
        <v>6.33</v>
      </c>
      <c r="M400" s="153">
        <v>7395</v>
      </c>
      <c r="N400" s="154">
        <v>1</v>
      </c>
      <c r="O400" s="154" t="s">
        <v>2</v>
      </c>
      <c r="P400" s="154">
        <v>350</v>
      </c>
      <c r="Q400" s="154" t="s">
        <v>49</v>
      </c>
      <c r="R400" s="155" t="s">
        <v>590</v>
      </c>
    </row>
    <row r="401" spans="1:18" ht="18.75" customHeight="1">
      <c r="A401" s="9" t="s">
        <v>584</v>
      </c>
      <c r="R401" s="156"/>
    </row>
    <row r="402" ht="7.5" customHeight="1"/>
    <row r="403" spans="1:13" ht="18.75">
      <c r="A403" s="10" t="s">
        <v>369</v>
      </c>
      <c r="B403" s="158"/>
      <c r="C403" s="158"/>
      <c r="D403" s="159"/>
      <c r="E403" s="158"/>
      <c r="F403" s="158"/>
      <c r="G403" s="158"/>
      <c r="H403" s="159"/>
      <c r="I403" s="158"/>
      <c r="J403" s="158"/>
      <c r="K403" s="160"/>
      <c r="L403" s="158"/>
      <c r="M403" s="161"/>
    </row>
    <row r="404" spans="1:13" ht="18.75">
      <c r="A404" s="11" t="s">
        <v>367</v>
      </c>
      <c r="B404" s="158"/>
      <c r="C404" s="158"/>
      <c r="D404" s="159"/>
      <c r="E404" s="158"/>
      <c r="F404" s="158"/>
      <c r="G404" s="158"/>
      <c r="H404" s="159"/>
      <c r="I404" s="158"/>
      <c r="J404" s="158"/>
      <c r="K404" s="160"/>
      <c r="L404" s="158"/>
      <c r="M404" s="161"/>
    </row>
    <row r="405" spans="1:18" ht="18.75">
      <c r="A405" s="12" t="s">
        <v>368</v>
      </c>
      <c r="B405" s="158"/>
      <c r="C405" s="158"/>
      <c r="D405" s="159"/>
      <c r="E405" s="158"/>
      <c r="F405" s="158"/>
      <c r="G405" s="158"/>
      <c r="H405" s="159"/>
      <c r="I405" s="158"/>
      <c r="J405" s="158"/>
      <c r="K405" s="160"/>
      <c r="L405" s="158"/>
      <c r="M405" s="162"/>
      <c r="R405" s="68" t="s">
        <v>58</v>
      </c>
    </row>
  </sheetData>
  <sheetProtection/>
  <mergeCells count="19">
    <mergeCell ref="A5:R5"/>
    <mergeCell ref="A32:R32"/>
    <mergeCell ref="A74:R74"/>
    <mergeCell ref="A151:R151"/>
    <mergeCell ref="D3:E3"/>
    <mergeCell ref="M3:M4"/>
    <mergeCell ref="N3:N4"/>
    <mergeCell ref="O3:O4"/>
    <mergeCell ref="P3:P4"/>
    <mergeCell ref="Q3:Q4"/>
    <mergeCell ref="R3:R4"/>
    <mergeCell ref="A3:A4"/>
    <mergeCell ref="B3:C3"/>
    <mergeCell ref="F3:F4"/>
    <mergeCell ref="G3:G4"/>
    <mergeCell ref="H3:H4"/>
    <mergeCell ref="I3:J3"/>
    <mergeCell ref="K3:K4"/>
    <mergeCell ref="L3:L4"/>
  </mergeCells>
  <printOptions horizontalCentered="1"/>
  <pageMargins left="0.1968503937007874" right="0.1968503937007874" top="0.1968503937007874" bottom="0.1968503937007874" header="0.1968503937007874" footer="0.11811023622047245"/>
  <pageSetup fitToHeight="25" fitToWidth="1" horizontalDpi="600" verticalDpi="600" orientation="landscape" paperSize="9" scale="73" r:id="rId1"/>
  <headerFooter alignWithMargins="0">
    <oddFooter>&amp;R&amp;P</oddFooter>
  </headerFooter>
  <rowBreaks count="1" manualBreakCount="1">
    <brk id="16"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Заинкина Мария Евгеньевна</dc:creator>
  <cp:keywords/>
  <dc:description/>
  <cp:lastModifiedBy>Антонов Константин Олегович</cp:lastModifiedBy>
  <cp:lastPrinted>2016-03-09T07:56:17Z</cp:lastPrinted>
  <dcterms:created xsi:type="dcterms:W3CDTF">2003-04-17T06:58:46Z</dcterms:created>
  <dcterms:modified xsi:type="dcterms:W3CDTF">2016-07-28T07:53:20Z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ExAnalyzer_OldName">
    <vt:lpwstr>2015 09 02 РАСЧЕТ АВТО на МАРТ (ПРОЕКТ РОСТ 8-11%).xls</vt:lpwstr>
  </property>
</Properties>
</file>